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8395" windowHeight="12150"/>
  </bookViews>
  <sheets>
    <sheet name="доходы 2018-2020" sheetId="1" r:id="rId1"/>
  </sheets>
  <definedNames>
    <definedName name="_xlnm.Print_Titles" localSheetId="0">'доходы 2018-2020'!$13:$13</definedName>
    <definedName name="_xlnm.Print_Area" localSheetId="0">'доходы 2018-2020'!$A$1:$M$119</definedName>
  </definedNames>
  <calcPr calcId="145621"/>
</workbook>
</file>

<file path=xl/calcChain.xml><?xml version="1.0" encoding="utf-8"?>
<calcChain xmlns="http://schemas.openxmlformats.org/spreadsheetml/2006/main">
  <c r="M96" i="1" l="1"/>
  <c r="L96" i="1"/>
  <c r="K96" i="1"/>
  <c r="L93" i="1" l="1"/>
  <c r="M93" i="1"/>
  <c r="L92" i="1"/>
  <c r="M92" i="1"/>
  <c r="K93" i="1"/>
  <c r="K92" i="1" s="1"/>
  <c r="M117" i="1" l="1"/>
  <c r="M116" i="1" s="1"/>
  <c r="L117" i="1"/>
  <c r="K117" i="1"/>
  <c r="K116" i="1" s="1"/>
  <c r="L116" i="1"/>
  <c r="M114" i="1"/>
  <c r="M113" i="1" s="1"/>
  <c r="L114" i="1"/>
  <c r="K114" i="1"/>
  <c r="K113" i="1" s="1"/>
  <c r="L113" i="1"/>
  <c r="M111" i="1"/>
  <c r="M110" i="1" s="1"/>
  <c r="L111" i="1"/>
  <c r="K111" i="1"/>
  <c r="K110" i="1" s="1"/>
  <c r="L110" i="1"/>
  <c r="M108" i="1"/>
  <c r="M107" i="1" s="1"/>
  <c r="L108" i="1"/>
  <c r="K108" i="1"/>
  <c r="K107" i="1" s="1"/>
  <c r="L107" i="1"/>
  <c r="M105" i="1"/>
  <c r="L105" i="1"/>
  <c r="K105" i="1"/>
  <c r="M103" i="1"/>
  <c r="L103" i="1"/>
  <c r="K103" i="1"/>
  <c r="M101" i="1"/>
  <c r="M100" i="1" s="1"/>
  <c r="L101" i="1"/>
  <c r="K101" i="1"/>
  <c r="K100" i="1" s="1"/>
  <c r="K91" i="1" s="1"/>
  <c r="K90" i="1" s="1"/>
  <c r="M98" i="1"/>
  <c r="M95" i="1" s="1"/>
  <c r="M91" i="1" s="1"/>
  <c r="L98" i="1"/>
  <c r="L95" i="1" s="1"/>
  <c r="K98" i="1"/>
  <c r="K95" i="1" s="1"/>
  <c r="M88" i="1"/>
  <c r="L88" i="1"/>
  <c r="K88" i="1"/>
  <c r="M86" i="1"/>
  <c r="L86" i="1"/>
  <c r="L83" i="1" s="1"/>
  <c r="K86" i="1"/>
  <c r="M84" i="1"/>
  <c r="M83" i="1" s="1"/>
  <c r="L84" i="1"/>
  <c r="K84" i="1"/>
  <c r="M81" i="1"/>
  <c r="M80" i="1" s="1"/>
  <c r="L81" i="1"/>
  <c r="L80" i="1" s="1"/>
  <c r="K81" i="1"/>
  <c r="K80" i="1" s="1"/>
  <c r="M78" i="1"/>
  <c r="L78" i="1"/>
  <c r="K78" i="1"/>
  <c r="M76" i="1"/>
  <c r="L76" i="1"/>
  <c r="K76" i="1"/>
  <c r="M73" i="1"/>
  <c r="L73" i="1"/>
  <c r="K73" i="1"/>
  <c r="M71" i="1"/>
  <c r="L71" i="1"/>
  <c r="K71" i="1"/>
  <c r="M68" i="1"/>
  <c r="L68" i="1"/>
  <c r="K68" i="1"/>
  <c r="M65" i="1"/>
  <c r="L65" i="1"/>
  <c r="K65" i="1"/>
  <c r="M61" i="1"/>
  <c r="M58" i="1" s="1"/>
  <c r="M57" i="1" s="1"/>
  <c r="L61" i="1"/>
  <c r="K61" i="1"/>
  <c r="K58" i="1" s="1"/>
  <c r="K57" i="1" s="1"/>
  <c r="L58" i="1"/>
  <c r="L57" i="1" s="1"/>
  <c r="M55" i="1"/>
  <c r="M54" i="1" s="1"/>
  <c r="L55" i="1"/>
  <c r="L54" i="1" s="1"/>
  <c r="K55" i="1"/>
  <c r="K54" i="1" s="1"/>
  <c r="M52" i="1"/>
  <c r="L52" i="1"/>
  <c r="K52" i="1"/>
  <c r="M50" i="1"/>
  <c r="L50" i="1"/>
  <c r="K50" i="1"/>
  <c r="M48" i="1"/>
  <c r="L48" i="1"/>
  <c r="K48" i="1"/>
  <c r="M44" i="1"/>
  <c r="M42" i="1" s="1"/>
  <c r="L44" i="1"/>
  <c r="L42" i="1" s="1"/>
  <c r="K44" i="1"/>
  <c r="K42" i="1" s="1"/>
  <c r="M39" i="1"/>
  <c r="L39" i="1"/>
  <c r="K39" i="1"/>
  <c r="M37" i="1"/>
  <c r="M36" i="1" s="1"/>
  <c r="L37" i="1"/>
  <c r="K37" i="1"/>
  <c r="M34" i="1"/>
  <c r="L34" i="1"/>
  <c r="K34" i="1"/>
  <c r="M32" i="1"/>
  <c r="L32" i="1"/>
  <c r="K32" i="1"/>
  <c r="M30" i="1"/>
  <c r="L30" i="1"/>
  <c r="K30" i="1"/>
  <c r="M24" i="1"/>
  <c r="M23" i="1" s="1"/>
  <c r="L24" i="1"/>
  <c r="L23" i="1" s="1"/>
  <c r="K24" i="1"/>
  <c r="K23" i="1" s="1"/>
  <c r="M18" i="1"/>
  <c r="L18" i="1"/>
  <c r="K18" i="1"/>
  <c r="M16" i="1"/>
  <c r="L16" i="1"/>
  <c r="K16" i="1"/>
  <c r="L100" i="1" l="1"/>
  <c r="L91" i="1" s="1"/>
  <c r="K83" i="1"/>
  <c r="K29" i="1"/>
  <c r="K47" i="1"/>
  <c r="K46" i="1" s="1"/>
  <c r="L15" i="1"/>
  <c r="K36" i="1"/>
  <c r="L64" i="1"/>
  <c r="M29" i="1"/>
  <c r="K75" i="1"/>
  <c r="M75" i="1"/>
  <c r="M70" i="1" s="1"/>
  <c r="L75" i="1"/>
  <c r="L70" i="1" s="1"/>
  <c r="K15" i="1"/>
  <c r="M15" i="1"/>
  <c r="L29" i="1"/>
  <c r="M47" i="1"/>
  <c r="M46" i="1" s="1"/>
  <c r="K64" i="1"/>
  <c r="M64" i="1"/>
  <c r="K70" i="1"/>
  <c r="L47" i="1"/>
  <c r="L36" i="1"/>
  <c r="L46" i="1"/>
  <c r="M14" i="1" l="1"/>
  <c r="M119" i="1" s="1"/>
  <c r="K14" i="1"/>
  <c r="K119" i="1" s="1"/>
  <c r="L14" i="1"/>
  <c r="L119" i="1" s="1"/>
</calcChain>
</file>

<file path=xl/sharedStrings.xml><?xml version="1.0" encoding="utf-8"?>
<sst xmlns="http://schemas.openxmlformats.org/spreadsheetml/2006/main" count="1063" uniqueCount="287">
  <si>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</si>
  <si>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</si>
  <si>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</si>
  <si>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</si>
  <si>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</si>
  <si>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</si>
  <si>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</si>
  <si>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</si>
  <si>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</si>
  <si>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</si>
  <si>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</si>
  <si>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</si>
  <si>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</si>
  <si>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</si>
  <si>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</si>
  <si>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</si>
  <si>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</si>
  <si>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</si>
  <si>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</si>
  <si>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</si>
  <si>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</si>
  <si>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</si>
  <si>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</si>
  <si>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</si>
  <si>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</si>
  <si>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</si>
  <si>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</si>
  <si>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</si>
  <si>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</si>
  <si>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</si>
  <si>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</si>
  <si>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</si>
  <si>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</si>
  <si>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</si>
  <si>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</si>
  <si>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</si>
  <si>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</si>
  <si>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</si>
  <si>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</si>
  <si>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</si>
  <si>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</si>
  <si>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</si>
  <si>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</si>
  <si>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</si>
  <si>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</si>
  <si>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</si>
  <si>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</si>
  <si>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</si>
  <si>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</si>
  <si>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</si>
  <si>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</si>
  <si>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</si>
  <si>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</si>
  <si>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</si>
  <si>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</si>
  <si>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</si>
  <si>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</si>
  <si>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</si>
  <si>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</si>
  <si>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</si>
  <si>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</si>
  <si>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</si>
  <si>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</si>
  <si>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</si>
  <si>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</si>
  <si>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</si>
  <si>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</si>
  <si>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</si>
  <si>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</si>
  <si>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</si>
  <si>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</si>
  <si>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</si>
  <si>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</si>
  <si>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</si>
  <si>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</si>
  <si>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</si>
  <si>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</si>
  <si>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</si>
  <si>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</si>
  <si>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</si>
  <si>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</si>
  <si>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</si>
  <si>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</si>
  <si>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</si>
  <si>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</si>
  <si>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</si>
  <si>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</si>
  <si>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</si>
  <si>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</si>
  <si>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</si>
  <si>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</si>
  <si>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</si>
  <si>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</si>
  <si>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</si>
  <si>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</si>
  <si>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</si>
  <si>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</si>
  <si>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</si>
  <si>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</si>
  <si>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</si>
  <si>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</si>
  <si>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</si>
  <si>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</si>
  <si>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</si>
  <si>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</si>
  <si>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</si>
  <si>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</si>
  <si>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</si>
  <si>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</si>
  <si>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</si>
  <si>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</si>
  <si>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</si>
  <si>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</si>
  <si>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</si>
  <si>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</si>
  <si>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</si>
  <si>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</si>
  <si>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</si>
  <si>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</si>
  <si>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</si>
  <si>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</si>
  <si>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</si>
  <si>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</si>
  <si>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</si>
  <si>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</si>
  <si>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</si>
  <si>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</si>
  <si>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</si>
  <si>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</si>
  <si>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</si>
  <si>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</si>
  <si>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</si>
  <si>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</si>
  <si>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</si>
  <si>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</si>
  <si>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</si>
  <si>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</si>
  <si>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</si>
  <si>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</si>
  <si>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</si>
  <si>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</si>
  <si>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</si>
  <si>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</si>
  <si>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</si>
  <si>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</si>
  <si>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</si>
  <si>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</si>
  <si>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</si>
  <si>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</si>
  <si>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</si>
  <si>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</si>
  <si>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</si>
  <si>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</si>
  <si>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</si>
  <si>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</si>
  <si>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</si>
  <si>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</si>
  <si>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</si>
  <si>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</si>
  <si>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</si>
  <si>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</si>
  <si>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</si>
  <si>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</si>
  <si>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</si>
  <si>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</si>
  <si>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</si>
  <si>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</si>
  <si>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</si>
  <si>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</si>
  <si>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</si>
  <si>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</si>
  <si>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</si>
  <si>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</si>
  <si>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</si>
  <si>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</si>
  <si>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</si>
  <si>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</si>
  <si>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</si>
  <si>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</si>
  <si>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</si>
  <si>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</si>
  <si>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</si>
  <si>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</si>
  <si>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</si>
  <si>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</si>
  <si>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</si>
  <si>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</si>
  <si>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</si>
  <si>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</si>
  <si>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</si>
  <si>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</si>
  <si>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</si>
  <si>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</si>
  <si>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</si>
  <si>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</si>
  <si>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</si>
  <si>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</si>
  <si>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</si>
  <si>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</si>
  <si>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</si>
  <si>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</si>
  <si>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</si>
  <si>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</si>
  <si>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</si>
  <si>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</si>
  <si>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</si>
  <si>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</si>
  <si>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</si>
  <si>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</si>
  <si>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</si>
  <si>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</si>
  <si>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</si>
  <si>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</si>
  <si>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</si>
  <si>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</si>
  <si>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</si>
  <si>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</si>
  <si>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</si>
  <si>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</si>
  <si>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</si>
  <si>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</si>
  <si>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</si>
  <si>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</si>
  <si>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</si>
  <si>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</si>
  <si>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</si>
  <si>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</si>
  <si>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Поступления сумм в возмещение вреда, причиняемого автомобильным дорогам  транспортными средствами, осуществляющими перевозки тяжеловесных и (или) крупногабаритных грузов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</si>
  <si>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</si>
  <si>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</si>
  <si>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</si>
  <si>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</si>
  <si>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</si>
  <si>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</si>
  <si>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</si>
  <si>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</si>
  <si>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</si>
  <si>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</si>
  <si>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</si>
  <si>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</si>
  <si>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</si>
  <si>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</si>
  <si>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</si>
  <si>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</si>
  <si>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</si>
  <si>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</si>
  <si>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</si>
  <si>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</si>
  <si>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</si>
  <si>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</si>
  <si>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</si>
  <si>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</si>
  <si>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</si>
  <si>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</si>
  <si>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</si>
  <si>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</si>
  <si>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</si>
  <si>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</si>
  <si>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</si>
  <si>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</si>
  <si>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</si>
  <si>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 xml:space="preserve">   от ________  № ________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</si>
  <si>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</si>
  <si>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</si>
  <si>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</si>
  <si>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</si>
  <si>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</si>
  <si>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</si>
  <si>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519</t>
  </si>
  <si>
    <t>Субсидии бюджетам на поддержку отрасли культуры</t>
  </si>
  <si>
    <t>Субсидии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</si>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</sst>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 vertical="center" wrapText="1"/>
    </xf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Border="1" applyAlignment="1">
      <alignment vertical="center" wrapText="1"/>
    </xf>
    <xf numFmtId="164" fontId="6" fillId="0" borderId="0" xfId="0" applyNumberFormat="1" applyFont="1"/>
    <xf numFmtId="164" fontId="6" fillId="2" borderId="0" xfId="0" applyNumberFormat="1" applyFont="1" applyFill="1"/>
    <xf numFmtId="164" fontId="3" fillId="2" borderId="0" xfId="0" applyNumberFormat="1" applyFont="1" applyFill="1" applyAlignment="1">
      <alignment horizontal="center" vertical="center"/>
    </xf>
    <xf numFmtId="164" fontId="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" xfId="0" applyNumberFormat="1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/>
    </xf>
    <xf numFmtId="0" fontId="10" fillId="2" borderId="1" xfId="0" applyNumberFormat="1" applyFont="1" applyFill="1" applyBorder="1" applyAlignment="1" applyProtection="1">
      <alignment horizontal="left" vertical="top" wrapText="1"/>
      <protection locked="0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/>
    </xf>
    <xf numFmtId="0" fontId="10" fillId="2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 shrinkToFit="1"/>
    </xf>
    <xf numFmtId="0" fontId="10" fillId="2" borderId="1" xfId="0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 wrapText="1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49" fontId="10" fillId="0" borderId="4" xfId="0" applyNumberFormat="1" applyFont="1" applyBorder="1" applyAlignment="1" applyProtection="1">
      <alignment horizontal="left" vertical="center" wrapText="1"/>
    </xf>
    <xf numFmtId="49" fontId="10" fillId="0" borderId="5" xfId="0" applyNumberFormat="1" applyFont="1" applyBorder="1" applyAlignment="1" applyProtection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left" vertical="center" textRotation="90" wrapText="1"/>
    </xf>
    <xf numFmtId="0" fontId="10" fillId="2" borderId="2" xfId="0" applyNumberFormat="1" applyFont="1" applyFill="1" applyBorder="1" applyAlignment="1">
      <alignment horizontal="left" vertical="center" textRotation="90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R135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A93" sqref="A93"/>
    </sheetView>
  </sheetViews>
  <sheetFormatPr defaultColWidth="9.140625" defaultRowHeight="20.25" x14ac:dyDescent="0.3"/>
  <cols>
    <col min="1" max="1" width="13" style="4" customWidth="1"/>
    <col min="2" max="2" width="17" style="4" customWidth="1"/>
    <col min="3" max="3" width="12.5703125" style="4" customWidth="1"/>
    <col min="4" max="4" width="11.140625" style="4" customWidth="1"/>
    <col min="5" max="5" width="10.85546875" style="4" customWidth="1"/>
    <col min="6" max="6" width="12" style="4" customWidth="1"/>
    <col min="7" max="7" width="12.5703125" style="4" customWidth="1"/>
    <col min="8" max="8" width="14.85546875" style="4" customWidth="1"/>
    <col min="9" max="9" width="14.7109375" style="4" customWidth="1"/>
    <col min="10" max="10" width="180.5703125" style="5" customWidth="1"/>
    <col min="11" max="11" width="44.5703125" style="28" customWidth="1"/>
    <col min="12" max="12" width="44.140625" style="6" customWidth="1"/>
    <col min="13" max="13" width="43.85546875" style="6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1" spans="1:18" ht="23.25" customHeight="1" x14ac:dyDescent="0.3">
      <c r="L1" s="28"/>
      <c r="M1" s="28"/>
    </row>
    <row r="2" spans="1:18" ht="27.75" x14ac:dyDescent="0.3">
      <c r="K2" s="56"/>
      <c r="L2" s="56"/>
      <c r="M2" s="56"/>
    </row>
    <row r="3" spans="1:18" s="1" customFormat="1" ht="27.75" x14ac:dyDescent="0.4">
      <c r="A3" s="13"/>
      <c r="B3" s="13"/>
      <c r="C3" s="13"/>
      <c r="D3" s="13"/>
      <c r="E3" s="13"/>
      <c r="F3" s="13"/>
      <c r="G3" s="13"/>
      <c r="H3" s="13"/>
      <c r="I3" s="19"/>
      <c r="J3" s="20"/>
      <c r="K3" s="63" t="s">
        <v>233</v>
      </c>
      <c r="L3" s="63"/>
      <c r="M3" s="63"/>
      <c r="N3" s="15"/>
      <c r="O3" s="15"/>
    </row>
    <row r="4" spans="1:18" s="1" customFormat="1" ht="25.5" customHeight="1" x14ac:dyDescent="0.4">
      <c r="A4" s="13"/>
      <c r="B4" s="13"/>
      <c r="C4" s="13"/>
      <c r="D4" s="13"/>
      <c r="E4" s="13"/>
      <c r="F4" s="13"/>
      <c r="G4" s="13"/>
      <c r="H4" s="13"/>
      <c r="I4" s="19"/>
      <c r="J4" s="29"/>
      <c r="K4" s="70" t="s">
        <v>163</v>
      </c>
      <c r="L4" s="70"/>
      <c r="M4" s="70"/>
      <c r="N4" s="22"/>
      <c r="O4" s="22"/>
    </row>
    <row r="5" spans="1:18" s="1" customFormat="1" ht="34.5" customHeight="1" x14ac:dyDescent="0.4">
      <c r="A5" s="13"/>
      <c r="B5" s="13"/>
      <c r="C5" s="13"/>
      <c r="D5" s="13"/>
      <c r="E5" s="13"/>
      <c r="F5" s="13"/>
      <c r="G5" s="13"/>
      <c r="H5" s="13"/>
      <c r="I5" s="19"/>
      <c r="J5" s="23"/>
      <c r="K5" s="64" t="s">
        <v>261</v>
      </c>
      <c r="L5" s="64"/>
      <c r="M5" s="64"/>
      <c r="N5" s="15"/>
      <c r="O5" s="15"/>
    </row>
    <row r="6" spans="1:18" s="1" customFormat="1" ht="30.75" customHeight="1" x14ac:dyDescent="0.4">
      <c r="A6" s="13"/>
      <c r="B6" s="13"/>
      <c r="C6" s="13"/>
      <c r="D6" s="13"/>
      <c r="E6" s="13"/>
      <c r="F6" s="13"/>
      <c r="G6" s="13"/>
      <c r="H6" s="13"/>
      <c r="I6" s="19"/>
      <c r="J6" s="20"/>
      <c r="K6" s="30"/>
      <c r="L6" s="30"/>
      <c r="M6" s="30"/>
      <c r="N6" s="15"/>
      <c r="O6" s="15"/>
    </row>
    <row r="7" spans="1:18" s="1" customFormat="1" ht="27.75" x14ac:dyDescent="0.4">
      <c r="A7" s="13"/>
      <c r="B7" s="13"/>
      <c r="C7" s="13"/>
      <c r="D7" s="13"/>
      <c r="E7" s="13"/>
      <c r="F7" s="13"/>
      <c r="G7" s="13"/>
      <c r="H7" s="13"/>
      <c r="I7" s="19"/>
      <c r="J7" s="20"/>
      <c r="K7" s="30"/>
      <c r="L7" s="30"/>
      <c r="M7" s="30"/>
      <c r="N7" s="15"/>
      <c r="O7" s="15"/>
    </row>
    <row r="8" spans="1:18" s="1" customFormat="1" ht="34.5" x14ac:dyDescent="0.45">
      <c r="A8" s="30"/>
      <c r="B8" s="30"/>
      <c r="C8" s="30"/>
      <c r="D8" s="30"/>
      <c r="E8" s="30"/>
      <c r="F8" s="30"/>
      <c r="G8" s="32" t="s">
        <v>201</v>
      </c>
      <c r="H8" s="32"/>
      <c r="I8" s="32"/>
      <c r="J8" s="32"/>
      <c r="K8" s="32"/>
      <c r="L8" s="31"/>
      <c r="M8" s="16"/>
      <c r="N8" s="16"/>
      <c r="O8" s="16"/>
      <c r="P8" s="9"/>
      <c r="Q8" s="9"/>
      <c r="R8" s="9"/>
    </row>
    <row r="9" spans="1:18" s="1" customFormat="1" ht="27.75" x14ac:dyDescent="0.4">
      <c r="A9" s="13"/>
      <c r="B9" s="13"/>
      <c r="C9" s="13"/>
      <c r="D9" s="13"/>
      <c r="E9" s="13"/>
      <c r="F9" s="13"/>
      <c r="G9" s="13"/>
      <c r="H9" s="13"/>
      <c r="I9" s="13"/>
      <c r="J9" s="14"/>
      <c r="K9" s="69"/>
      <c r="L9" s="69"/>
      <c r="M9" s="69"/>
      <c r="N9" s="15"/>
      <c r="O9" s="15"/>
    </row>
    <row r="10" spans="1:18" s="1" customFormat="1" ht="27.75" x14ac:dyDescent="0.4">
      <c r="A10" s="62" t="s">
        <v>237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15"/>
      <c r="O10" s="15"/>
    </row>
    <row r="11" spans="1:18" s="1" customFormat="1" ht="30.75" x14ac:dyDescent="0.45">
      <c r="A11" s="67" t="s">
        <v>185</v>
      </c>
      <c r="B11" s="65" t="s">
        <v>176</v>
      </c>
      <c r="C11" s="66"/>
      <c r="D11" s="66"/>
      <c r="E11" s="66"/>
      <c r="F11" s="66"/>
      <c r="G11" s="66"/>
      <c r="H11" s="66"/>
      <c r="I11" s="66"/>
      <c r="J11" s="60" t="s">
        <v>213</v>
      </c>
      <c r="K11" s="60" t="s">
        <v>193</v>
      </c>
      <c r="L11" s="60" t="s">
        <v>169</v>
      </c>
      <c r="M11" s="60" t="s">
        <v>168</v>
      </c>
      <c r="N11" s="15"/>
      <c r="O11" s="15"/>
    </row>
    <row r="12" spans="1:18" s="1" customFormat="1" ht="397.5" customHeight="1" x14ac:dyDescent="0.35">
      <c r="A12" s="68"/>
      <c r="B12" s="33" t="s">
        <v>258</v>
      </c>
      <c r="C12" s="33" t="s">
        <v>186</v>
      </c>
      <c r="D12" s="33" t="s">
        <v>234</v>
      </c>
      <c r="E12" s="33" t="s">
        <v>187</v>
      </c>
      <c r="F12" s="33" t="s">
        <v>231</v>
      </c>
      <c r="G12" s="33" t="s">
        <v>235</v>
      </c>
      <c r="H12" s="33" t="s">
        <v>166</v>
      </c>
      <c r="I12" s="33" t="s">
        <v>177</v>
      </c>
      <c r="J12" s="61"/>
      <c r="K12" s="61"/>
      <c r="L12" s="61"/>
      <c r="M12" s="61"/>
      <c r="N12" s="15"/>
      <c r="O12" s="15"/>
    </row>
    <row r="13" spans="1:18" s="1" customFormat="1" ht="30.75" x14ac:dyDescent="0.35">
      <c r="A13" s="34"/>
      <c r="B13" s="34">
        <v>1</v>
      </c>
      <c r="C13" s="34">
        <v>2</v>
      </c>
      <c r="D13" s="34">
        <v>3</v>
      </c>
      <c r="E13" s="34">
        <v>4</v>
      </c>
      <c r="F13" s="34">
        <v>5</v>
      </c>
      <c r="G13" s="34">
        <v>6</v>
      </c>
      <c r="H13" s="34">
        <v>7</v>
      </c>
      <c r="I13" s="34">
        <v>8</v>
      </c>
      <c r="J13" s="35">
        <v>9</v>
      </c>
      <c r="K13" s="34">
        <v>10</v>
      </c>
      <c r="L13" s="34">
        <v>11</v>
      </c>
      <c r="M13" s="34">
        <v>12</v>
      </c>
      <c r="N13" s="15"/>
      <c r="O13" s="15"/>
    </row>
    <row r="14" spans="1:18" s="1" customFormat="1" ht="30.75" x14ac:dyDescent="0.35">
      <c r="A14" s="36" t="s">
        <v>130</v>
      </c>
      <c r="B14" s="36" t="s">
        <v>116</v>
      </c>
      <c r="C14" s="36" t="s">
        <v>130</v>
      </c>
      <c r="D14" s="36" t="s">
        <v>117</v>
      </c>
      <c r="E14" s="36" t="s">
        <v>117</v>
      </c>
      <c r="F14" s="36" t="s">
        <v>116</v>
      </c>
      <c r="G14" s="36" t="s">
        <v>117</v>
      </c>
      <c r="H14" s="36" t="s">
        <v>247</v>
      </c>
      <c r="I14" s="36" t="s">
        <v>116</v>
      </c>
      <c r="J14" s="37" t="s">
        <v>243</v>
      </c>
      <c r="K14" s="38">
        <f>K16+K18+K23+K36+K42+K46+K57+K64+K70+K80+K83+K29+P25</f>
        <v>1654004.7</v>
      </c>
      <c r="L14" s="38">
        <f>L16+L18+L23+L36+L42+L46+L57+L64+L70+L80+L83+L29</f>
        <v>1760910.4000000001</v>
      </c>
      <c r="M14" s="38">
        <f>M16+M18+M23+M36+M42+M46+M57+M64+M70+M80+M83+M29</f>
        <v>1778445.5000000002</v>
      </c>
      <c r="N14" s="24"/>
      <c r="O14" s="24"/>
      <c r="P14" s="27"/>
      <c r="Q14" s="27"/>
      <c r="R14" s="27"/>
    </row>
    <row r="15" spans="1:18" s="1" customFormat="1" ht="30.75" x14ac:dyDescent="0.35">
      <c r="A15" s="36" t="s">
        <v>143</v>
      </c>
      <c r="B15" s="36" t="s">
        <v>131</v>
      </c>
      <c r="C15" s="36" t="s">
        <v>130</v>
      </c>
      <c r="D15" s="36" t="s">
        <v>133</v>
      </c>
      <c r="E15" s="36" t="s">
        <v>117</v>
      </c>
      <c r="F15" s="36" t="s">
        <v>116</v>
      </c>
      <c r="G15" s="36" t="s">
        <v>117</v>
      </c>
      <c r="H15" s="36" t="s">
        <v>247</v>
      </c>
      <c r="I15" s="36" t="s">
        <v>116</v>
      </c>
      <c r="J15" s="39" t="s">
        <v>255</v>
      </c>
      <c r="K15" s="38">
        <f>K16+K18</f>
        <v>1547495.2999999998</v>
      </c>
      <c r="L15" s="38">
        <f>L16+L18</f>
        <v>1659240.7</v>
      </c>
      <c r="M15" s="38">
        <f>M16+M18</f>
        <v>1677950.9</v>
      </c>
      <c r="N15" s="15"/>
      <c r="O15" s="15"/>
    </row>
    <row r="16" spans="1:18" s="1" customFormat="1" ht="30.75" x14ac:dyDescent="0.35">
      <c r="A16" s="36" t="s">
        <v>139</v>
      </c>
      <c r="B16" s="36" t="s">
        <v>131</v>
      </c>
      <c r="C16" s="36" t="s">
        <v>130</v>
      </c>
      <c r="D16" s="36" t="s">
        <v>133</v>
      </c>
      <c r="E16" s="36" t="s">
        <v>133</v>
      </c>
      <c r="F16" s="36" t="s">
        <v>116</v>
      </c>
      <c r="G16" s="36" t="s">
        <v>117</v>
      </c>
      <c r="H16" s="36" t="s">
        <v>247</v>
      </c>
      <c r="I16" s="36" t="s">
        <v>125</v>
      </c>
      <c r="J16" s="39" t="s">
        <v>241</v>
      </c>
      <c r="K16" s="38">
        <f>K17</f>
        <v>967372.6</v>
      </c>
      <c r="L16" s="38">
        <f>L17</f>
        <v>1055913</v>
      </c>
      <c r="M16" s="38">
        <f>M17</f>
        <v>1049536</v>
      </c>
      <c r="N16" s="15"/>
      <c r="O16" s="15"/>
      <c r="P16" s="27"/>
      <c r="Q16" s="27"/>
      <c r="R16" s="27"/>
    </row>
    <row r="17" spans="1:18" s="1" customFormat="1" ht="61.5" x14ac:dyDescent="0.35">
      <c r="A17" s="36" t="s">
        <v>38</v>
      </c>
      <c r="B17" s="36" t="s">
        <v>131</v>
      </c>
      <c r="C17" s="36" t="s">
        <v>130</v>
      </c>
      <c r="D17" s="36" t="s">
        <v>133</v>
      </c>
      <c r="E17" s="36" t="s">
        <v>133</v>
      </c>
      <c r="F17" s="36" t="s">
        <v>115</v>
      </c>
      <c r="G17" s="36" t="s">
        <v>127</v>
      </c>
      <c r="H17" s="36" t="s">
        <v>247</v>
      </c>
      <c r="I17" s="36" t="s">
        <v>125</v>
      </c>
      <c r="J17" s="37" t="s">
        <v>203</v>
      </c>
      <c r="K17" s="40">
        <v>967372.6</v>
      </c>
      <c r="L17" s="38">
        <v>1055913</v>
      </c>
      <c r="M17" s="38">
        <v>1049536</v>
      </c>
      <c r="N17" s="15"/>
      <c r="O17" s="15"/>
      <c r="P17" s="27"/>
      <c r="Q17" s="27"/>
      <c r="R17" s="27"/>
    </row>
    <row r="18" spans="1:18" s="1" customFormat="1" ht="48.75" customHeight="1" x14ac:dyDescent="0.35">
      <c r="A18" s="36" t="s">
        <v>36</v>
      </c>
      <c r="B18" s="36" t="s">
        <v>131</v>
      </c>
      <c r="C18" s="36" t="s">
        <v>130</v>
      </c>
      <c r="D18" s="36" t="s">
        <v>133</v>
      </c>
      <c r="E18" s="36" t="s">
        <v>127</v>
      </c>
      <c r="F18" s="36" t="s">
        <v>116</v>
      </c>
      <c r="G18" s="36" t="s">
        <v>133</v>
      </c>
      <c r="H18" s="36" t="s">
        <v>247</v>
      </c>
      <c r="I18" s="36" t="s">
        <v>125</v>
      </c>
      <c r="J18" s="39" t="s">
        <v>240</v>
      </c>
      <c r="K18" s="40">
        <f>K19+K20+K22+K21</f>
        <v>580122.69999999995</v>
      </c>
      <c r="L18" s="40">
        <f>L19+L20+L22+L21</f>
        <v>603327.69999999995</v>
      </c>
      <c r="M18" s="40">
        <f>M19+M20+M22+M21</f>
        <v>628414.9</v>
      </c>
      <c r="N18" s="15"/>
      <c r="O18" s="15"/>
    </row>
    <row r="19" spans="1:18" s="1" customFormat="1" ht="123" x14ac:dyDescent="0.35">
      <c r="A19" s="36" t="s">
        <v>39</v>
      </c>
      <c r="B19" s="36" t="s">
        <v>131</v>
      </c>
      <c r="C19" s="36" t="s">
        <v>130</v>
      </c>
      <c r="D19" s="36" t="s">
        <v>133</v>
      </c>
      <c r="E19" s="36" t="s">
        <v>127</v>
      </c>
      <c r="F19" s="36" t="s">
        <v>121</v>
      </c>
      <c r="G19" s="36" t="s">
        <v>133</v>
      </c>
      <c r="H19" s="36" t="s">
        <v>247</v>
      </c>
      <c r="I19" s="36" t="s">
        <v>125</v>
      </c>
      <c r="J19" s="41" t="s">
        <v>199</v>
      </c>
      <c r="K19" s="40">
        <v>577172.69999999995</v>
      </c>
      <c r="L19" s="40">
        <v>600200.5</v>
      </c>
      <c r="M19" s="40">
        <v>625151.4</v>
      </c>
      <c r="N19" s="15"/>
      <c r="O19" s="15"/>
    </row>
    <row r="20" spans="1:18" s="1" customFormat="1" ht="153.75" x14ac:dyDescent="0.35">
      <c r="A20" s="36" t="s">
        <v>26</v>
      </c>
      <c r="B20" s="36" t="s">
        <v>131</v>
      </c>
      <c r="C20" s="36" t="s">
        <v>130</v>
      </c>
      <c r="D20" s="36" t="s">
        <v>133</v>
      </c>
      <c r="E20" s="36" t="s">
        <v>127</v>
      </c>
      <c r="F20" s="36" t="s">
        <v>128</v>
      </c>
      <c r="G20" s="36" t="s">
        <v>133</v>
      </c>
      <c r="H20" s="36" t="s">
        <v>247</v>
      </c>
      <c r="I20" s="36" t="s">
        <v>125</v>
      </c>
      <c r="J20" s="41" t="s">
        <v>220</v>
      </c>
      <c r="K20" s="40">
        <v>150</v>
      </c>
      <c r="L20" s="38">
        <v>157.19999999999999</v>
      </c>
      <c r="M20" s="38">
        <v>163.5</v>
      </c>
      <c r="N20" s="15"/>
      <c r="O20" s="15"/>
    </row>
    <row r="21" spans="1:18" s="1" customFormat="1" ht="61.5" x14ac:dyDescent="0.35">
      <c r="A21" s="36" t="s">
        <v>46</v>
      </c>
      <c r="B21" s="36" t="s">
        <v>131</v>
      </c>
      <c r="C21" s="36" t="s">
        <v>130</v>
      </c>
      <c r="D21" s="36" t="s">
        <v>133</v>
      </c>
      <c r="E21" s="36" t="s">
        <v>127</v>
      </c>
      <c r="F21" s="36" t="s">
        <v>137</v>
      </c>
      <c r="G21" s="36" t="s">
        <v>133</v>
      </c>
      <c r="H21" s="36" t="s">
        <v>247</v>
      </c>
      <c r="I21" s="36" t="s">
        <v>125</v>
      </c>
      <c r="J21" s="41" t="s">
        <v>205</v>
      </c>
      <c r="K21" s="40">
        <v>300</v>
      </c>
      <c r="L21" s="38">
        <v>320</v>
      </c>
      <c r="M21" s="38">
        <v>350</v>
      </c>
      <c r="N21" s="15"/>
      <c r="O21" s="15"/>
    </row>
    <row r="22" spans="1:18" s="1" customFormat="1" ht="123" x14ac:dyDescent="0.35">
      <c r="A22" s="36" t="s">
        <v>62</v>
      </c>
      <c r="B22" s="36" t="s">
        <v>131</v>
      </c>
      <c r="C22" s="36" t="s">
        <v>130</v>
      </c>
      <c r="D22" s="36" t="s">
        <v>133</v>
      </c>
      <c r="E22" s="36" t="s">
        <v>127</v>
      </c>
      <c r="F22" s="36" t="s">
        <v>145</v>
      </c>
      <c r="G22" s="36" t="s">
        <v>133</v>
      </c>
      <c r="H22" s="36" t="s">
        <v>247</v>
      </c>
      <c r="I22" s="36" t="s">
        <v>125</v>
      </c>
      <c r="J22" s="41" t="s">
        <v>183</v>
      </c>
      <c r="K22" s="40">
        <v>2500</v>
      </c>
      <c r="L22" s="38">
        <v>2650</v>
      </c>
      <c r="M22" s="38">
        <v>2750</v>
      </c>
      <c r="N22" s="15"/>
      <c r="O22" s="15"/>
    </row>
    <row r="23" spans="1:18" s="1" customFormat="1" ht="61.5" x14ac:dyDescent="0.35">
      <c r="A23" s="36" t="s">
        <v>58</v>
      </c>
      <c r="B23" s="36" t="s">
        <v>33</v>
      </c>
      <c r="C23" s="36" t="s">
        <v>130</v>
      </c>
      <c r="D23" s="36" t="s">
        <v>118</v>
      </c>
      <c r="E23" s="36" t="s">
        <v>117</v>
      </c>
      <c r="F23" s="36" t="s">
        <v>116</v>
      </c>
      <c r="G23" s="36" t="s">
        <v>117</v>
      </c>
      <c r="H23" s="36" t="s">
        <v>247</v>
      </c>
      <c r="I23" s="36" t="s">
        <v>116</v>
      </c>
      <c r="J23" s="39" t="s">
        <v>192</v>
      </c>
      <c r="K23" s="38">
        <f>K24</f>
        <v>1364.6</v>
      </c>
      <c r="L23" s="38">
        <f t="shared" ref="L23:M23" si="0">L24</f>
        <v>1364.6</v>
      </c>
      <c r="M23" s="38">
        <f t="shared" si="0"/>
        <v>1364.6</v>
      </c>
      <c r="N23" s="15"/>
      <c r="O23" s="15"/>
    </row>
    <row r="24" spans="1:18" s="1" customFormat="1" ht="61.5" x14ac:dyDescent="0.35">
      <c r="A24" s="36" t="s">
        <v>123</v>
      </c>
      <c r="B24" s="36" t="s">
        <v>33</v>
      </c>
      <c r="C24" s="36" t="s">
        <v>130</v>
      </c>
      <c r="D24" s="36" t="s">
        <v>118</v>
      </c>
      <c r="E24" s="36" t="s">
        <v>127</v>
      </c>
      <c r="F24" s="36" t="s">
        <v>116</v>
      </c>
      <c r="G24" s="36" t="s">
        <v>133</v>
      </c>
      <c r="H24" s="36" t="s">
        <v>247</v>
      </c>
      <c r="I24" s="36" t="s">
        <v>125</v>
      </c>
      <c r="J24" s="39" t="s">
        <v>200</v>
      </c>
      <c r="K24" s="38">
        <f>K25+K26+K27+K28</f>
        <v>1364.6</v>
      </c>
      <c r="L24" s="38">
        <f t="shared" ref="L24:M24" si="1">L25+L26+L27+L28</f>
        <v>1364.6</v>
      </c>
      <c r="M24" s="38">
        <f t="shared" si="1"/>
        <v>1364.6</v>
      </c>
      <c r="N24" s="15"/>
      <c r="O24" s="15"/>
    </row>
    <row r="25" spans="1:18" s="1" customFormat="1" ht="92.25" x14ac:dyDescent="0.35">
      <c r="A25" s="36" t="s">
        <v>119</v>
      </c>
      <c r="B25" s="36" t="s">
        <v>33</v>
      </c>
      <c r="C25" s="36" t="s">
        <v>130</v>
      </c>
      <c r="D25" s="36" t="s">
        <v>118</v>
      </c>
      <c r="E25" s="36" t="s">
        <v>127</v>
      </c>
      <c r="F25" s="36" t="s">
        <v>16</v>
      </c>
      <c r="G25" s="36" t="s">
        <v>133</v>
      </c>
      <c r="H25" s="36" t="s">
        <v>247</v>
      </c>
      <c r="I25" s="36" t="s">
        <v>125</v>
      </c>
      <c r="J25" s="39" t="s">
        <v>230</v>
      </c>
      <c r="K25" s="40">
        <v>524.29999999999995</v>
      </c>
      <c r="L25" s="40">
        <v>524.29999999999995</v>
      </c>
      <c r="M25" s="40">
        <v>524.29999999999995</v>
      </c>
      <c r="N25" s="15"/>
      <c r="O25" s="15"/>
    </row>
    <row r="26" spans="1:18" s="1" customFormat="1" ht="123" x14ac:dyDescent="0.35">
      <c r="A26" s="36" t="s">
        <v>37</v>
      </c>
      <c r="B26" s="36" t="s">
        <v>33</v>
      </c>
      <c r="C26" s="36" t="s">
        <v>130</v>
      </c>
      <c r="D26" s="36" t="s">
        <v>118</v>
      </c>
      <c r="E26" s="36" t="s">
        <v>127</v>
      </c>
      <c r="F26" s="36" t="s">
        <v>15</v>
      </c>
      <c r="G26" s="36" t="s">
        <v>133</v>
      </c>
      <c r="H26" s="36" t="s">
        <v>247</v>
      </c>
      <c r="I26" s="36" t="s">
        <v>125</v>
      </c>
      <c r="J26" s="41" t="s">
        <v>162</v>
      </c>
      <c r="K26" s="40">
        <v>4</v>
      </c>
      <c r="L26" s="40">
        <v>4</v>
      </c>
      <c r="M26" s="40">
        <v>4</v>
      </c>
      <c r="N26" s="15"/>
      <c r="O26" s="15"/>
    </row>
    <row r="27" spans="1:18" s="1" customFormat="1" ht="92.25" x14ac:dyDescent="0.35">
      <c r="A27" s="36" t="s">
        <v>124</v>
      </c>
      <c r="B27" s="36" t="s">
        <v>33</v>
      </c>
      <c r="C27" s="36" t="s">
        <v>130</v>
      </c>
      <c r="D27" s="36" t="s">
        <v>118</v>
      </c>
      <c r="E27" s="36" t="s">
        <v>127</v>
      </c>
      <c r="F27" s="36" t="s">
        <v>22</v>
      </c>
      <c r="G27" s="36" t="s">
        <v>133</v>
      </c>
      <c r="H27" s="36" t="s">
        <v>247</v>
      </c>
      <c r="I27" s="36" t="s">
        <v>125</v>
      </c>
      <c r="J27" s="39" t="s">
        <v>218</v>
      </c>
      <c r="K27" s="40">
        <v>924.3</v>
      </c>
      <c r="L27" s="40">
        <v>924.3</v>
      </c>
      <c r="M27" s="40">
        <v>924.3</v>
      </c>
      <c r="N27" s="15"/>
      <c r="O27" s="15"/>
    </row>
    <row r="28" spans="1:18" s="1" customFormat="1" ht="152.25" customHeight="1" x14ac:dyDescent="0.35">
      <c r="A28" s="36" t="s">
        <v>120</v>
      </c>
      <c r="B28" s="36" t="s">
        <v>33</v>
      </c>
      <c r="C28" s="36" t="s">
        <v>130</v>
      </c>
      <c r="D28" s="36" t="s">
        <v>118</v>
      </c>
      <c r="E28" s="36" t="s">
        <v>127</v>
      </c>
      <c r="F28" s="36" t="s">
        <v>101</v>
      </c>
      <c r="G28" s="36" t="s">
        <v>133</v>
      </c>
      <c r="H28" s="36" t="s">
        <v>247</v>
      </c>
      <c r="I28" s="36" t="s">
        <v>125</v>
      </c>
      <c r="J28" s="39" t="s">
        <v>215</v>
      </c>
      <c r="K28" s="40">
        <v>-88</v>
      </c>
      <c r="L28" s="40">
        <v>-88</v>
      </c>
      <c r="M28" s="40">
        <v>-88</v>
      </c>
      <c r="N28" s="15"/>
      <c r="O28" s="15"/>
    </row>
    <row r="29" spans="1:18" s="1" customFormat="1" ht="40.5" customHeight="1" x14ac:dyDescent="0.35">
      <c r="A29" s="36" t="s">
        <v>122</v>
      </c>
      <c r="B29" s="36" t="s">
        <v>131</v>
      </c>
      <c r="C29" s="36" t="s">
        <v>130</v>
      </c>
      <c r="D29" s="36" t="s">
        <v>129</v>
      </c>
      <c r="E29" s="36" t="s">
        <v>117</v>
      </c>
      <c r="F29" s="36" t="s">
        <v>116</v>
      </c>
      <c r="G29" s="36" t="s">
        <v>117</v>
      </c>
      <c r="H29" s="36" t="s">
        <v>247</v>
      </c>
      <c r="I29" s="36" t="s">
        <v>116</v>
      </c>
      <c r="J29" s="39" t="s">
        <v>254</v>
      </c>
      <c r="K29" s="40">
        <f>K32+K34+K30</f>
        <v>15702.8</v>
      </c>
      <c r="L29" s="40">
        <f t="shared" ref="L29:M29" si="2">L32+L34+L30</f>
        <v>9320</v>
      </c>
      <c r="M29" s="40">
        <f t="shared" si="2"/>
        <v>7430</v>
      </c>
      <c r="N29" s="15"/>
      <c r="O29" s="15"/>
    </row>
    <row r="30" spans="1:18" s="1" customFormat="1" ht="75" customHeight="1" x14ac:dyDescent="0.35">
      <c r="A30" s="36" t="s">
        <v>76</v>
      </c>
      <c r="B30" s="36" t="s">
        <v>7</v>
      </c>
      <c r="C30" s="36" t="s">
        <v>130</v>
      </c>
      <c r="D30" s="36" t="s">
        <v>8</v>
      </c>
      <c r="E30" s="36" t="s">
        <v>9</v>
      </c>
      <c r="F30" s="36" t="s">
        <v>10</v>
      </c>
      <c r="G30" s="36" t="s">
        <v>117</v>
      </c>
      <c r="H30" s="36" t="s">
        <v>250</v>
      </c>
      <c r="I30" s="36" t="s">
        <v>12</v>
      </c>
      <c r="J30" s="39" t="s">
        <v>251</v>
      </c>
      <c r="K30" s="40">
        <f>K31</f>
        <v>6692.8</v>
      </c>
      <c r="L30" s="40">
        <f t="shared" ref="L30:M30" si="3">L31</f>
        <v>6900</v>
      </c>
      <c r="M30" s="40">
        <f t="shared" si="3"/>
        <v>7100</v>
      </c>
      <c r="N30" s="15"/>
      <c r="O30" s="15"/>
    </row>
    <row r="31" spans="1:18" s="1" customFormat="1" ht="81" customHeight="1" x14ac:dyDescent="0.35">
      <c r="A31" s="36" t="s">
        <v>69</v>
      </c>
      <c r="B31" s="36" t="s">
        <v>7</v>
      </c>
      <c r="C31" s="36" t="s">
        <v>11</v>
      </c>
      <c r="D31" s="36" t="s">
        <v>8</v>
      </c>
      <c r="E31" s="36" t="s">
        <v>133</v>
      </c>
      <c r="F31" s="36" t="s">
        <v>13</v>
      </c>
      <c r="G31" s="42" t="s">
        <v>133</v>
      </c>
      <c r="H31" s="36" t="s">
        <v>250</v>
      </c>
      <c r="I31" s="36" t="s">
        <v>12</v>
      </c>
      <c r="J31" s="39" t="s">
        <v>202</v>
      </c>
      <c r="K31" s="40">
        <v>6692.8</v>
      </c>
      <c r="L31" s="40">
        <v>6900</v>
      </c>
      <c r="M31" s="40">
        <v>7100</v>
      </c>
      <c r="N31" s="15"/>
      <c r="O31" s="15"/>
    </row>
    <row r="32" spans="1:18" s="1" customFormat="1" ht="38.25" customHeight="1" x14ac:dyDescent="0.35">
      <c r="A32" s="36" t="s">
        <v>144</v>
      </c>
      <c r="B32" s="36" t="s">
        <v>131</v>
      </c>
      <c r="C32" s="36" t="s">
        <v>130</v>
      </c>
      <c r="D32" s="36" t="s">
        <v>129</v>
      </c>
      <c r="E32" s="36" t="s">
        <v>127</v>
      </c>
      <c r="F32" s="36" t="s">
        <v>116</v>
      </c>
      <c r="G32" s="36" t="s">
        <v>127</v>
      </c>
      <c r="H32" s="36" t="s">
        <v>247</v>
      </c>
      <c r="I32" s="36" t="s">
        <v>125</v>
      </c>
      <c r="J32" s="39" t="s">
        <v>153</v>
      </c>
      <c r="K32" s="40">
        <f>K33</f>
        <v>8700</v>
      </c>
      <c r="L32" s="40">
        <f t="shared" ref="L32:M32" si="4">L33</f>
        <v>2100</v>
      </c>
      <c r="M32" s="40">
        <f t="shared" si="4"/>
        <v>0</v>
      </c>
      <c r="N32" s="15"/>
      <c r="O32" s="15"/>
    </row>
    <row r="33" spans="1:15" s="1" customFormat="1" ht="47.25" customHeight="1" x14ac:dyDescent="0.35">
      <c r="A33" s="36" t="s">
        <v>71</v>
      </c>
      <c r="B33" s="36" t="s">
        <v>131</v>
      </c>
      <c r="C33" s="36" t="s">
        <v>130</v>
      </c>
      <c r="D33" s="36" t="s">
        <v>129</v>
      </c>
      <c r="E33" s="36" t="s">
        <v>127</v>
      </c>
      <c r="F33" s="36" t="s">
        <v>121</v>
      </c>
      <c r="G33" s="36" t="s">
        <v>127</v>
      </c>
      <c r="H33" s="36" t="s">
        <v>247</v>
      </c>
      <c r="I33" s="36" t="s">
        <v>125</v>
      </c>
      <c r="J33" s="39" t="s">
        <v>153</v>
      </c>
      <c r="K33" s="40">
        <v>8700</v>
      </c>
      <c r="L33" s="40">
        <v>2100</v>
      </c>
      <c r="M33" s="40">
        <v>0</v>
      </c>
      <c r="N33" s="15"/>
      <c r="O33" s="15"/>
    </row>
    <row r="34" spans="1:15" s="1" customFormat="1" ht="30.75" x14ac:dyDescent="0.35">
      <c r="A34" s="36" t="s">
        <v>74</v>
      </c>
      <c r="B34" s="36" t="s">
        <v>131</v>
      </c>
      <c r="C34" s="36" t="s">
        <v>130</v>
      </c>
      <c r="D34" s="36" t="s">
        <v>129</v>
      </c>
      <c r="E34" s="36" t="s">
        <v>77</v>
      </c>
      <c r="F34" s="36" t="s">
        <v>116</v>
      </c>
      <c r="G34" s="36" t="s">
        <v>127</v>
      </c>
      <c r="H34" s="36" t="s">
        <v>247</v>
      </c>
      <c r="I34" s="36" t="s">
        <v>125</v>
      </c>
      <c r="J34" s="39" t="s">
        <v>160</v>
      </c>
      <c r="K34" s="40">
        <f>K35</f>
        <v>310</v>
      </c>
      <c r="L34" s="40">
        <f t="shared" ref="L34:M34" si="5">L35</f>
        <v>320</v>
      </c>
      <c r="M34" s="40">
        <f t="shared" si="5"/>
        <v>330</v>
      </c>
      <c r="N34" s="15"/>
      <c r="O34" s="15"/>
    </row>
    <row r="35" spans="1:15" s="1" customFormat="1" ht="61.5" x14ac:dyDescent="0.35">
      <c r="A35" s="36" t="s">
        <v>66</v>
      </c>
      <c r="B35" s="36" t="s">
        <v>131</v>
      </c>
      <c r="C35" s="36" t="s">
        <v>130</v>
      </c>
      <c r="D35" s="36" t="s">
        <v>129</v>
      </c>
      <c r="E35" s="36" t="s">
        <v>77</v>
      </c>
      <c r="F35" s="36" t="s">
        <v>128</v>
      </c>
      <c r="G35" s="36" t="s">
        <v>127</v>
      </c>
      <c r="H35" s="36" t="s">
        <v>247</v>
      </c>
      <c r="I35" s="36" t="s">
        <v>125</v>
      </c>
      <c r="J35" s="39" t="s">
        <v>14</v>
      </c>
      <c r="K35" s="40">
        <v>310</v>
      </c>
      <c r="L35" s="40">
        <v>320</v>
      </c>
      <c r="M35" s="40">
        <v>330</v>
      </c>
      <c r="N35" s="15"/>
      <c r="O35" s="15"/>
    </row>
    <row r="36" spans="1:15" s="1" customFormat="1" ht="30.75" x14ac:dyDescent="0.35">
      <c r="A36" s="36" t="s">
        <v>78</v>
      </c>
      <c r="B36" s="43" t="s">
        <v>131</v>
      </c>
      <c r="C36" s="43">
        <v>1</v>
      </c>
      <c r="D36" s="43" t="s">
        <v>132</v>
      </c>
      <c r="E36" s="43" t="s">
        <v>117</v>
      </c>
      <c r="F36" s="43" t="s">
        <v>116</v>
      </c>
      <c r="G36" s="43" t="s">
        <v>117</v>
      </c>
      <c r="H36" s="43" t="s">
        <v>247</v>
      </c>
      <c r="I36" s="43" t="s">
        <v>116</v>
      </c>
      <c r="J36" s="39" t="s">
        <v>167</v>
      </c>
      <c r="K36" s="40">
        <f>K37+K39</f>
        <v>2923</v>
      </c>
      <c r="L36" s="40">
        <f>L37+L39</f>
        <v>3212</v>
      </c>
      <c r="M36" s="40">
        <f>M37+M39</f>
        <v>3770</v>
      </c>
      <c r="N36" s="15"/>
      <c r="O36" s="15"/>
    </row>
    <row r="37" spans="1:15" s="1" customFormat="1" ht="30.75" x14ac:dyDescent="0.35">
      <c r="A37" s="36" t="s">
        <v>55</v>
      </c>
      <c r="B37" s="36" t="s">
        <v>131</v>
      </c>
      <c r="C37" s="36" t="s">
        <v>130</v>
      </c>
      <c r="D37" s="36" t="s">
        <v>132</v>
      </c>
      <c r="E37" s="36" t="s">
        <v>133</v>
      </c>
      <c r="F37" s="36" t="s">
        <v>116</v>
      </c>
      <c r="G37" s="36" t="s">
        <v>117</v>
      </c>
      <c r="H37" s="36" t="s">
        <v>247</v>
      </c>
      <c r="I37" s="36" t="s">
        <v>125</v>
      </c>
      <c r="J37" s="39" t="s">
        <v>180</v>
      </c>
      <c r="K37" s="40">
        <f>K38</f>
        <v>836</v>
      </c>
      <c r="L37" s="40">
        <f t="shared" ref="L37:M37" si="6">L38</f>
        <v>1087</v>
      </c>
      <c r="M37" s="40">
        <f t="shared" si="6"/>
        <v>1630</v>
      </c>
      <c r="N37" s="15"/>
      <c r="O37" s="15"/>
    </row>
    <row r="38" spans="1:15" s="1" customFormat="1" ht="61.5" x14ac:dyDescent="0.35">
      <c r="A38" s="36" t="s">
        <v>20</v>
      </c>
      <c r="B38" s="36" t="s">
        <v>131</v>
      </c>
      <c r="C38" s="36" t="s">
        <v>130</v>
      </c>
      <c r="D38" s="36" t="s">
        <v>132</v>
      </c>
      <c r="E38" s="36" t="s">
        <v>133</v>
      </c>
      <c r="F38" s="36" t="s">
        <v>137</v>
      </c>
      <c r="G38" s="36" t="s">
        <v>129</v>
      </c>
      <c r="H38" s="36" t="s">
        <v>247</v>
      </c>
      <c r="I38" s="36" t="s">
        <v>125</v>
      </c>
      <c r="J38" s="39" t="s">
        <v>219</v>
      </c>
      <c r="K38" s="40">
        <v>836</v>
      </c>
      <c r="L38" s="40">
        <v>1087</v>
      </c>
      <c r="M38" s="40">
        <v>1630</v>
      </c>
      <c r="N38" s="15"/>
      <c r="O38" s="15"/>
    </row>
    <row r="39" spans="1:15" s="1" customFormat="1" ht="30.75" x14ac:dyDescent="0.35">
      <c r="A39" s="36" t="s">
        <v>92</v>
      </c>
      <c r="B39" s="36" t="s">
        <v>131</v>
      </c>
      <c r="C39" s="36" t="s">
        <v>130</v>
      </c>
      <c r="D39" s="36" t="s">
        <v>132</v>
      </c>
      <c r="E39" s="36" t="s">
        <v>132</v>
      </c>
      <c r="F39" s="36" t="s">
        <v>116</v>
      </c>
      <c r="G39" s="36" t="s">
        <v>117</v>
      </c>
      <c r="H39" s="36" t="s">
        <v>247</v>
      </c>
      <c r="I39" s="36" t="s">
        <v>125</v>
      </c>
      <c r="J39" s="39" t="s">
        <v>232</v>
      </c>
      <c r="K39" s="40">
        <f>K40+K41</f>
        <v>2087</v>
      </c>
      <c r="L39" s="40">
        <f>L40+L41</f>
        <v>2125</v>
      </c>
      <c r="M39" s="40">
        <f>M40+M41</f>
        <v>2140</v>
      </c>
      <c r="N39" s="15"/>
      <c r="O39" s="15"/>
    </row>
    <row r="40" spans="1:15" s="1" customFormat="1" ht="48.75" customHeight="1" x14ac:dyDescent="0.35">
      <c r="A40" s="36" t="s">
        <v>54</v>
      </c>
      <c r="B40" s="36" t="s">
        <v>131</v>
      </c>
      <c r="C40" s="36" t="s">
        <v>130</v>
      </c>
      <c r="D40" s="36" t="s">
        <v>132</v>
      </c>
      <c r="E40" s="36" t="s">
        <v>132</v>
      </c>
      <c r="F40" s="36" t="s">
        <v>137</v>
      </c>
      <c r="G40" s="36" t="s">
        <v>117</v>
      </c>
      <c r="H40" s="36" t="s">
        <v>247</v>
      </c>
      <c r="I40" s="36" t="s">
        <v>125</v>
      </c>
      <c r="J40" s="39" t="s">
        <v>244</v>
      </c>
      <c r="K40" s="38">
        <v>1847</v>
      </c>
      <c r="L40" s="38">
        <v>1855</v>
      </c>
      <c r="M40" s="38">
        <v>1840</v>
      </c>
      <c r="N40" s="15"/>
      <c r="O40" s="15"/>
    </row>
    <row r="41" spans="1:15" s="1" customFormat="1" ht="30.75" x14ac:dyDescent="0.35">
      <c r="A41" s="36" t="s">
        <v>44</v>
      </c>
      <c r="B41" s="36" t="s">
        <v>131</v>
      </c>
      <c r="C41" s="36" t="s">
        <v>130</v>
      </c>
      <c r="D41" s="36" t="s">
        <v>132</v>
      </c>
      <c r="E41" s="36" t="s">
        <v>132</v>
      </c>
      <c r="F41" s="36" t="s">
        <v>145</v>
      </c>
      <c r="G41" s="36" t="s">
        <v>117</v>
      </c>
      <c r="H41" s="36" t="s">
        <v>247</v>
      </c>
      <c r="I41" s="36" t="s">
        <v>125</v>
      </c>
      <c r="J41" s="39" t="s">
        <v>178</v>
      </c>
      <c r="K41" s="38">
        <v>240</v>
      </c>
      <c r="L41" s="38">
        <v>270</v>
      </c>
      <c r="M41" s="38">
        <v>300</v>
      </c>
      <c r="N41" s="15"/>
      <c r="O41" s="15"/>
    </row>
    <row r="42" spans="1:15" s="1" customFormat="1" ht="30.75" x14ac:dyDescent="0.35">
      <c r="A42" s="36" t="s">
        <v>72</v>
      </c>
      <c r="B42" s="36" t="s">
        <v>116</v>
      </c>
      <c r="C42" s="36" t="s">
        <v>130</v>
      </c>
      <c r="D42" s="36" t="s">
        <v>134</v>
      </c>
      <c r="E42" s="36" t="s">
        <v>117</v>
      </c>
      <c r="F42" s="36" t="s">
        <v>116</v>
      </c>
      <c r="G42" s="36" t="s">
        <v>117</v>
      </c>
      <c r="H42" s="36" t="s">
        <v>247</v>
      </c>
      <c r="I42" s="36" t="s">
        <v>116</v>
      </c>
      <c r="J42" s="39" t="s">
        <v>259</v>
      </c>
      <c r="K42" s="40">
        <f>K43+K44</f>
        <v>2093.1999999999998</v>
      </c>
      <c r="L42" s="40">
        <f>L43+L44</f>
        <v>2157</v>
      </c>
      <c r="M42" s="40">
        <f>M43+M44</f>
        <v>2224.6</v>
      </c>
      <c r="N42" s="15"/>
      <c r="O42" s="15"/>
    </row>
    <row r="43" spans="1:15" s="1" customFormat="1" ht="61.5" x14ac:dyDescent="0.35">
      <c r="A43" s="36" t="s">
        <v>28</v>
      </c>
      <c r="B43" s="36" t="s">
        <v>131</v>
      </c>
      <c r="C43" s="36" t="s">
        <v>130</v>
      </c>
      <c r="D43" s="36" t="s">
        <v>134</v>
      </c>
      <c r="E43" s="36" t="s">
        <v>118</v>
      </c>
      <c r="F43" s="36" t="s">
        <v>116</v>
      </c>
      <c r="G43" s="36" t="s">
        <v>133</v>
      </c>
      <c r="H43" s="36" t="s">
        <v>247</v>
      </c>
      <c r="I43" s="36" t="s">
        <v>125</v>
      </c>
      <c r="J43" s="39" t="s">
        <v>208</v>
      </c>
      <c r="K43" s="38">
        <v>1869.2</v>
      </c>
      <c r="L43" s="38">
        <v>1933</v>
      </c>
      <c r="M43" s="38">
        <v>2000.6</v>
      </c>
      <c r="N43" s="15"/>
      <c r="O43" s="15"/>
    </row>
    <row r="44" spans="1:15" s="1" customFormat="1" ht="61.5" x14ac:dyDescent="0.35">
      <c r="A44" s="36" t="s">
        <v>45</v>
      </c>
      <c r="B44" s="36" t="s">
        <v>40</v>
      </c>
      <c r="C44" s="36" t="s">
        <v>130</v>
      </c>
      <c r="D44" s="36" t="s">
        <v>134</v>
      </c>
      <c r="E44" s="36" t="s">
        <v>142</v>
      </c>
      <c r="F44" s="36" t="s">
        <v>116</v>
      </c>
      <c r="G44" s="36" t="s">
        <v>117</v>
      </c>
      <c r="H44" s="36" t="s">
        <v>247</v>
      </c>
      <c r="I44" s="36" t="s">
        <v>125</v>
      </c>
      <c r="J44" s="39" t="s">
        <v>2</v>
      </c>
      <c r="K44" s="38">
        <f t="shared" ref="K44:M44" si="7">K45</f>
        <v>224</v>
      </c>
      <c r="L44" s="38">
        <f t="shared" si="7"/>
        <v>224</v>
      </c>
      <c r="M44" s="38">
        <f t="shared" si="7"/>
        <v>224</v>
      </c>
      <c r="N44" s="15"/>
      <c r="O44" s="15"/>
    </row>
    <row r="45" spans="1:15" s="1" customFormat="1" ht="123" x14ac:dyDescent="0.35">
      <c r="A45" s="36" t="s">
        <v>47</v>
      </c>
      <c r="B45" s="36" t="s">
        <v>40</v>
      </c>
      <c r="C45" s="36" t="s">
        <v>130</v>
      </c>
      <c r="D45" s="36" t="s">
        <v>134</v>
      </c>
      <c r="E45" s="36" t="s">
        <v>142</v>
      </c>
      <c r="F45" s="36" t="s">
        <v>30</v>
      </c>
      <c r="G45" s="36" t="s">
        <v>133</v>
      </c>
      <c r="H45" s="36" t="s">
        <v>247</v>
      </c>
      <c r="I45" s="36" t="s">
        <v>125</v>
      </c>
      <c r="J45" s="41" t="s">
        <v>170</v>
      </c>
      <c r="K45" s="40">
        <v>224</v>
      </c>
      <c r="L45" s="40">
        <v>224</v>
      </c>
      <c r="M45" s="40">
        <v>224</v>
      </c>
      <c r="N45" s="15"/>
      <c r="O45" s="15"/>
    </row>
    <row r="46" spans="1:15" s="1" customFormat="1" ht="61.5" x14ac:dyDescent="0.35">
      <c r="A46" s="36" t="s">
        <v>27</v>
      </c>
      <c r="B46" s="36" t="s">
        <v>40</v>
      </c>
      <c r="C46" s="36" t="s">
        <v>130</v>
      </c>
      <c r="D46" s="36" t="s">
        <v>123</v>
      </c>
      <c r="E46" s="36" t="s">
        <v>117</v>
      </c>
      <c r="F46" s="36" t="s">
        <v>116</v>
      </c>
      <c r="G46" s="36" t="s">
        <v>117</v>
      </c>
      <c r="H46" s="36" t="s">
        <v>247</v>
      </c>
      <c r="I46" s="36" t="s">
        <v>116</v>
      </c>
      <c r="J46" s="39" t="s">
        <v>209</v>
      </c>
      <c r="K46" s="38">
        <f>K47+K54</f>
        <v>52876.1</v>
      </c>
      <c r="L46" s="38">
        <f t="shared" ref="L46:M46" si="8">L47+L54</f>
        <v>54376.1</v>
      </c>
      <c r="M46" s="38">
        <f t="shared" si="8"/>
        <v>54565.299999999996</v>
      </c>
      <c r="N46" s="24"/>
      <c r="O46" s="15"/>
    </row>
    <row r="47" spans="1:15" s="1" customFormat="1" ht="123" x14ac:dyDescent="0.35">
      <c r="A47" s="36" t="s">
        <v>60</v>
      </c>
      <c r="B47" s="36" t="s">
        <v>40</v>
      </c>
      <c r="C47" s="36" t="s">
        <v>130</v>
      </c>
      <c r="D47" s="36" t="s">
        <v>123</v>
      </c>
      <c r="E47" s="36" t="s">
        <v>129</v>
      </c>
      <c r="F47" s="36" t="s">
        <v>116</v>
      </c>
      <c r="G47" s="36" t="s">
        <v>117</v>
      </c>
      <c r="H47" s="36" t="s">
        <v>247</v>
      </c>
      <c r="I47" s="36" t="s">
        <v>126</v>
      </c>
      <c r="J47" s="41" t="s">
        <v>157</v>
      </c>
      <c r="K47" s="38">
        <f>K48+K50+K52</f>
        <v>52867</v>
      </c>
      <c r="L47" s="38">
        <f t="shared" ref="L47:M47" si="9">L48+L50+L52</f>
        <v>54367</v>
      </c>
      <c r="M47" s="38">
        <f t="shared" si="9"/>
        <v>54556.2</v>
      </c>
      <c r="N47" s="15"/>
      <c r="O47" s="15"/>
    </row>
    <row r="48" spans="1:15" s="1" customFormat="1" ht="92.25" x14ac:dyDescent="0.35">
      <c r="A48" s="36" t="s">
        <v>29</v>
      </c>
      <c r="B48" s="36" t="s">
        <v>40</v>
      </c>
      <c r="C48" s="36" t="s">
        <v>130</v>
      </c>
      <c r="D48" s="36" t="s">
        <v>123</v>
      </c>
      <c r="E48" s="36" t="s">
        <v>129</v>
      </c>
      <c r="F48" s="36" t="s">
        <v>121</v>
      </c>
      <c r="G48" s="36" t="s">
        <v>117</v>
      </c>
      <c r="H48" s="36" t="s">
        <v>247</v>
      </c>
      <c r="I48" s="36" t="s">
        <v>126</v>
      </c>
      <c r="J48" s="39" t="s">
        <v>156</v>
      </c>
      <c r="K48" s="38">
        <f>K49</f>
        <v>26000</v>
      </c>
      <c r="L48" s="38">
        <f t="shared" ref="L48:M48" si="10">L49</f>
        <v>28000</v>
      </c>
      <c r="M48" s="38">
        <f t="shared" si="10"/>
        <v>28000</v>
      </c>
      <c r="N48" s="15"/>
      <c r="O48" s="15"/>
    </row>
    <row r="49" spans="1:17" s="1" customFormat="1" ht="123" x14ac:dyDescent="0.35">
      <c r="A49" s="36" t="s">
        <v>41</v>
      </c>
      <c r="B49" s="36" t="s">
        <v>40</v>
      </c>
      <c r="C49" s="36" t="s">
        <v>130</v>
      </c>
      <c r="D49" s="36" t="s">
        <v>123</v>
      </c>
      <c r="E49" s="36" t="s">
        <v>129</v>
      </c>
      <c r="F49" s="36" t="s">
        <v>147</v>
      </c>
      <c r="G49" s="36" t="s">
        <v>129</v>
      </c>
      <c r="H49" s="36" t="s">
        <v>247</v>
      </c>
      <c r="I49" s="36" t="s">
        <v>126</v>
      </c>
      <c r="J49" s="41" t="s">
        <v>171</v>
      </c>
      <c r="K49" s="40">
        <v>26000</v>
      </c>
      <c r="L49" s="40">
        <v>28000</v>
      </c>
      <c r="M49" s="40">
        <v>28000</v>
      </c>
      <c r="N49" s="15"/>
      <c r="O49" s="15"/>
    </row>
    <row r="50" spans="1:17" s="1" customFormat="1" ht="123" x14ac:dyDescent="0.35">
      <c r="A50" s="36" t="s">
        <v>24</v>
      </c>
      <c r="B50" s="36" t="s">
        <v>40</v>
      </c>
      <c r="C50" s="36" t="s">
        <v>130</v>
      </c>
      <c r="D50" s="36" t="s">
        <v>123</v>
      </c>
      <c r="E50" s="36" t="s">
        <v>129</v>
      </c>
      <c r="F50" s="36" t="s">
        <v>128</v>
      </c>
      <c r="G50" s="36" t="s">
        <v>117</v>
      </c>
      <c r="H50" s="36" t="s">
        <v>247</v>
      </c>
      <c r="I50" s="36" t="s">
        <v>126</v>
      </c>
      <c r="J50" s="41" t="s">
        <v>223</v>
      </c>
      <c r="K50" s="40">
        <f>K51</f>
        <v>2300</v>
      </c>
      <c r="L50" s="40">
        <f t="shared" ref="L50:M50" si="11">L51</f>
        <v>2500</v>
      </c>
      <c r="M50" s="40">
        <f t="shared" si="11"/>
        <v>2500</v>
      </c>
      <c r="N50" s="15"/>
      <c r="O50" s="15"/>
    </row>
    <row r="51" spans="1:17" s="1" customFormat="1" ht="123" x14ac:dyDescent="0.35">
      <c r="A51" s="36" t="s">
        <v>52</v>
      </c>
      <c r="B51" s="36" t="s">
        <v>40</v>
      </c>
      <c r="C51" s="36">
        <v>1</v>
      </c>
      <c r="D51" s="36">
        <v>11</v>
      </c>
      <c r="E51" s="36" t="s">
        <v>129</v>
      </c>
      <c r="F51" s="36" t="s">
        <v>148</v>
      </c>
      <c r="G51" s="36" t="s">
        <v>129</v>
      </c>
      <c r="H51" s="36" t="s">
        <v>247</v>
      </c>
      <c r="I51" s="36" t="s">
        <v>126</v>
      </c>
      <c r="J51" s="39" t="s">
        <v>229</v>
      </c>
      <c r="K51" s="40">
        <v>2300</v>
      </c>
      <c r="L51" s="40">
        <v>2500</v>
      </c>
      <c r="M51" s="40">
        <v>2500</v>
      </c>
      <c r="N51" s="15"/>
      <c r="O51" s="15"/>
    </row>
    <row r="52" spans="1:17" s="1" customFormat="1" ht="123" x14ac:dyDescent="0.35">
      <c r="A52" s="36" t="s">
        <v>56</v>
      </c>
      <c r="B52" s="36" t="s">
        <v>40</v>
      </c>
      <c r="C52" s="36" t="s">
        <v>130</v>
      </c>
      <c r="D52" s="36" t="s">
        <v>123</v>
      </c>
      <c r="E52" s="36" t="s">
        <v>129</v>
      </c>
      <c r="F52" s="36" t="s">
        <v>137</v>
      </c>
      <c r="G52" s="36" t="s">
        <v>117</v>
      </c>
      <c r="H52" s="36" t="s">
        <v>247</v>
      </c>
      <c r="I52" s="36" t="s">
        <v>126</v>
      </c>
      <c r="J52" s="41" t="s">
        <v>224</v>
      </c>
      <c r="K52" s="38">
        <f>K53</f>
        <v>24567</v>
      </c>
      <c r="L52" s="38">
        <f t="shared" ref="L52:M52" si="12">L53</f>
        <v>23867</v>
      </c>
      <c r="M52" s="38">
        <f t="shared" si="12"/>
        <v>24056.2</v>
      </c>
      <c r="N52" s="15"/>
      <c r="O52" s="15"/>
    </row>
    <row r="53" spans="1:17" s="1" customFormat="1" ht="92.25" x14ac:dyDescent="0.35">
      <c r="A53" s="36" t="s">
        <v>43</v>
      </c>
      <c r="B53" s="36" t="s">
        <v>40</v>
      </c>
      <c r="C53" s="36" t="s">
        <v>130</v>
      </c>
      <c r="D53" s="36" t="s">
        <v>123</v>
      </c>
      <c r="E53" s="36" t="s">
        <v>129</v>
      </c>
      <c r="F53" s="36" t="s">
        <v>149</v>
      </c>
      <c r="G53" s="36" t="s">
        <v>129</v>
      </c>
      <c r="H53" s="36" t="s">
        <v>247</v>
      </c>
      <c r="I53" s="36" t="s">
        <v>126</v>
      </c>
      <c r="J53" s="39" t="s">
        <v>172</v>
      </c>
      <c r="K53" s="40">
        <v>24567</v>
      </c>
      <c r="L53" s="40">
        <v>23867</v>
      </c>
      <c r="M53" s="40">
        <v>24056.2</v>
      </c>
      <c r="N53" s="21"/>
      <c r="O53" s="21"/>
      <c r="P53" s="21"/>
      <c r="Q53" s="21"/>
    </row>
    <row r="54" spans="1:17" s="1" customFormat="1" ht="43.5" customHeight="1" x14ac:dyDescent="0.35">
      <c r="A54" s="36" t="s">
        <v>79</v>
      </c>
      <c r="B54" s="36" t="s">
        <v>40</v>
      </c>
      <c r="C54" s="36" t="s">
        <v>130</v>
      </c>
      <c r="D54" s="36" t="s">
        <v>123</v>
      </c>
      <c r="E54" s="36" t="s">
        <v>142</v>
      </c>
      <c r="F54" s="36" t="s">
        <v>116</v>
      </c>
      <c r="G54" s="36" t="s">
        <v>117</v>
      </c>
      <c r="H54" s="36" t="s">
        <v>116</v>
      </c>
      <c r="I54" s="36" t="s">
        <v>126</v>
      </c>
      <c r="J54" s="39" t="s">
        <v>151</v>
      </c>
      <c r="K54" s="38">
        <f>K55</f>
        <v>9.1</v>
      </c>
      <c r="L54" s="38">
        <f t="shared" ref="L54:M54" si="13">L55</f>
        <v>9.1</v>
      </c>
      <c r="M54" s="38">
        <f t="shared" si="13"/>
        <v>9.1</v>
      </c>
      <c r="N54" s="15"/>
      <c r="O54" s="15"/>
    </row>
    <row r="55" spans="1:17" s="1" customFormat="1" ht="61.5" x14ac:dyDescent="0.35">
      <c r="A55" s="36" t="s">
        <v>80</v>
      </c>
      <c r="B55" s="36" t="s">
        <v>40</v>
      </c>
      <c r="C55" s="36" t="s">
        <v>130</v>
      </c>
      <c r="D55" s="36" t="s">
        <v>123</v>
      </c>
      <c r="E55" s="36" t="s">
        <v>142</v>
      </c>
      <c r="F55" s="36" t="s">
        <v>121</v>
      </c>
      <c r="G55" s="36" t="s">
        <v>117</v>
      </c>
      <c r="H55" s="36" t="s">
        <v>247</v>
      </c>
      <c r="I55" s="36" t="s">
        <v>126</v>
      </c>
      <c r="J55" s="39" t="s">
        <v>206</v>
      </c>
      <c r="K55" s="38">
        <f>K56</f>
        <v>9.1</v>
      </c>
      <c r="L55" s="38">
        <f t="shared" ref="L55:M55" si="14">L56</f>
        <v>9.1</v>
      </c>
      <c r="M55" s="38">
        <f t="shared" si="14"/>
        <v>9.1</v>
      </c>
      <c r="N55" s="15"/>
      <c r="O55" s="15"/>
    </row>
    <row r="56" spans="1:17" s="1" customFormat="1" ht="92.25" x14ac:dyDescent="0.35">
      <c r="A56" s="36" t="s">
        <v>34</v>
      </c>
      <c r="B56" s="36" t="s">
        <v>40</v>
      </c>
      <c r="C56" s="36" t="s">
        <v>130</v>
      </c>
      <c r="D56" s="36" t="s">
        <v>123</v>
      </c>
      <c r="E56" s="36" t="s">
        <v>142</v>
      </c>
      <c r="F56" s="36" t="s">
        <v>138</v>
      </c>
      <c r="G56" s="36" t="s">
        <v>129</v>
      </c>
      <c r="H56" s="36" t="s">
        <v>247</v>
      </c>
      <c r="I56" s="36" t="s">
        <v>126</v>
      </c>
      <c r="J56" s="39" t="s">
        <v>252</v>
      </c>
      <c r="K56" s="40">
        <v>9.1</v>
      </c>
      <c r="L56" s="40">
        <v>9.1</v>
      </c>
      <c r="M56" s="40">
        <v>9.1</v>
      </c>
      <c r="N56" s="15"/>
      <c r="O56" s="15"/>
    </row>
    <row r="57" spans="1:17" s="1" customFormat="1" ht="30.75" x14ac:dyDescent="0.35">
      <c r="A57" s="36" t="s">
        <v>42</v>
      </c>
      <c r="B57" s="36" t="s">
        <v>17</v>
      </c>
      <c r="C57" s="36" t="s">
        <v>130</v>
      </c>
      <c r="D57" s="36" t="s">
        <v>119</v>
      </c>
      <c r="E57" s="36" t="s">
        <v>117</v>
      </c>
      <c r="F57" s="36" t="s">
        <v>116</v>
      </c>
      <c r="G57" s="36" t="s">
        <v>117</v>
      </c>
      <c r="H57" s="36" t="s">
        <v>247</v>
      </c>
      <c r="I57" s="36" t="s">
        <v>116</v>
      </c>
      <c r="J57" s="39" t="s">
        <v>212</v>
      </c>
      <c r="K57" s="38">
        <f>K58</f>
        <v>5292.3</v>
      </c>
      <c r="L57" s="38">
        <f t="shared" ref="L57:M57" si="15">L58</f>
        <v>5300</v>
      </c>
      <c r="M57" s="38">
        <f t="shared" si="15"/>
        <v>5300</v>
      </c>
      <c r="N57" s="15"/>
      <c r="O57" s="15"/>
    </row>
    <row r="58" spans="1:17" s="1" customFormat="1" ht="30.75" x14ac:dyDescent="0.35">
      <c r="A58" s="36" t="s">
        <v>48</v>
      </c>
      <c r="B58" s="36" t="s">
        <v>17</v>
      </c>
      <c r="C58" s="36" t="s">
        <v>130</v>
      </c>
      <c r="D58" s="36" t="s">
        <v>119</v>
      </c>
      <c r="E58" s="36" t="s">
        <v>133</v>
      </c>
      <c r="F58" s="36" t="s">
        <v>116</v>
      </c>
      <c r="G58" s="36" t="s">
        <v>133</v>
      </c>
      <c r="H58" s="36" t="s">
        <v>248</v>
      </c>
      <c r="I58" s="36" t="s">
        <v>116</v>
      </c>
      <c r="J58" s="39" t="s">
        <v>189</v>
      </c>
      <c r="K58" s="38">
        <f>K59+K60+K61</f>
        <v>5292.3</v>
      </c>
      <c r="L58" s="38">
        <f t="shared" ref="L58:M58" si="16">L59+L60+L61</f>
        <v>5300</v>
      </c>
      <c r="M58" s="38">
        <f t="shared" si="16"/>
        <v>5300</v>
      </c>
      <c r="N58" s="15"/>
      <c r="O58" s="15"/>
    </row>
    <row r="59" spans="1:17" s="1" customFormat="1" ht="61.5" x14ac:dyDescent="0.35">
      <c r="A59" s="36" t="s">
        <v>53</v>
      </c>
      <c r="B59" s="36" t="s">
        <v>17</v>
      </c>
      <c r="C59" s="36" t="s">
        <v>130</v>
      </c>
      <c r="D59" s="36" t="s">
        <v>119</v>
      </c>
      <c r="E59" s="36" t="s">
        <v>133</v>
      </c>
      <c r="F59" s="36" t="s">
        <v>121</v>
      </c>
      <c r="G59" s="36" t="s">
        <v>133</v>
      </c>
      <c r="H59" s="36" t="s">
        <v>248</v>
      </c>
      <c r="I59" s="36" t="s">
        <v>126</v>
      </c>
      <c r="J59" s="39" t="s">
        <v>191</v>
      </c>
      <c r="K59" s="40">
        <v>900</v>
      </c>
      <c r="L59" s="38">
        <v>900</v>
      </c>
      <c r="M59" s="38">
        <v>900</v>
      </c>
      <c r="N59" s="15"/>
      <c r="O59" s="15"/>
    </row>
    <row r="60" spans="1:17" s="1" customFormat="1" ht="47.25" customHeight="1" x14ac:dyDescent="0.35">
      <c r="A60" s="36" t="s">
        <v>57</v>
      </c>
      <c r="B60" s="36" t="s">
        <v>17</v>
      </c>
      <c r="C60" s="36" t="s">
        <v>130</v>
      </c>
      <c r="D60" s="36" t="s">
        <v>119</v>
      </c>
      <c r="E60" s="36" t="s">
        <v>133</v>
      </c>
      <c r="F60" s="36" t="s">
        <v>137</v>
      </c>
      <c r="G60" s="36" t="s">
        <v>133</v>
      </c>
      <c r="H60" s="36" t="s">
        <v>248</v>
      </c>
      <c r="I60" s="36" t="s">
        <v>126</v>
      </c>
      <c r="J60" s="39" t="s">
        <v>195</v>
      </c>
      <c r="K60" s="40">
        <v>482.3</v>
      </c>
      <c r="L60" s="38">
        <v>480</v>
      </c>
      <c r="M60" s="38">
        <v>480</v>
      </c>
      <c r="N60" s="15"/>
      <c r="O60" s="15"/>
    </row>
    <row r="61" spans="1:17" s="1" customFormat="1" ht="30.75" x14ac:dyDescent="0.35">
      <c r="A61" s="36" t="s">
        <v>50</v>
      </c>
      <c r="B61" s="36" t="s">
        <v>17</v>
      </c>
      <c r="C61" s="36" t="s">
        <v>130</v>
      </c>
      <c r="D61" s="36" t="s">
        <v>119</v>
      </c>
      <c r="E61" s="36" t="s">
        <v>133</v>
      </c>
      <c r="F61" s="36" t="s">
        <v>145</v>
      </c>
      <c r="G61" s="36" t="s">
        <v>133</v>
      </c>
      <c r="H61" s="36" t="s">
        <v>247</v>
      </c>
      <c r="I61" s="36" t="s">
        <v>126</v>
      </c>
      <c r="J61" s="39" t="s">
        <v>196</v>
      </c>
      <c r="K61" s="40">
        <f>K62+K63</f>
        <v>3910</v>
      </c>
      <c r="L61" s="40">
        <f t="shared" ref="L61:M61" si="17">L62+L63</f>
        <v>3920</v>
      </c>
      <c r="M61" s="40">
        <f t="shared" si="17"/>
        <v>3920</v>
      </c>
      <c r="N61" s="15"/>
      <c r="O61" s="15"/>
    </row>
    <row r="62" spans="1:17" s="1" customFormat="1" ht="120" customHeight="1" x14ac:dyDescent="0.35">
      <c r="A62" s="36" t="s">
        <v>49</v>
      </c>
      <c r="B62" s="36" t="s">
        <v>17</v>
      </c>
      <c r="C62" s="36" t="s">
        <v>130</v>
      </c>
      <c r="D62" s="36" t="s">
        <v>119</v>
      </c>
      <c r="E62" s="36" t="s">
        <v>133</v>
      </c>
      <c r="F62" s="36" t="s">
        <v>98</v>
      </c>
      <c r="G62" s="36" t="s">
        <v>133</v>
      </c>
      <c r="H62" s="36" t="s">
        <v>248</v>
      </c>
      <c r="I62" s="36" t="s">
        <v>126</v>
      </c>
      <c r="J62" s="39" t="s">
        <v>260</v>
      </c>
      <c r="K62" s="40">
        <v>3800</v>
      </c>
      <c r="L62" s="40">
        <v>3810</v>
      </c>
      <c r="M62" s="40">
        <v>3810</v>
      </c>
      <c r="N62" s="15"/>
      <c r="O62" s="15"/>
    </row>
    <row r="63" spans="1:17" s="1" customFormat="1" ht="120" customHeight="1" x14ac:dyDescent="0.35">
      <c r="A63" s="36" t="s">
        <v>84</v>
      </c>
      <c r="B63" s="36" t="s">
        <v>17</v>
      </c>
      <c r="C63" s="36" t="s">
        <v>130</v>
      </c>
      <c r="D63" s="36" t="s">
        <v>119</v>
      </c>
      <c r="E63" s="36" t="s">
        <v>133</v>
      </c>
      <c r="F63" s="36" t="s">
        <v>108</v>
      </c>
      <c r="G63" s="36" t="s">
        <v>133</v>
      </c>
      <c r="H63" s="36" t="s">
        <v>248</v>
      </c>
      <c r="I63" s="36" t="s">
        <v>126</v>
      </c>
      <c r="J63" s="39" t="s">
        <v>216</v>
      </c>
      <c r="K63" s="40">
        <v>110</v>
      </c>
      <c r="L63" s="40">
        <v>110</v>
      </c>
      <c r="M63" s="40">
        <v>110</v>
      </c>
      <c r="N63" s="15"/>
      <c r="O63" s="15"/>
    </row>
    <row r="64" spans="1:17" s="1" customFormat="1" ht="61.5" x14ac:dyDescent="0.35">
      <c r="A64" s="36" t="s">
        <v>31</v>
      </c>
      <c r="B64" s="36" t="s">
        <v>116</v>
      </c>
      <c r="C64" s="36" t="s">
        <v>130</v>
      </c>
      <c r="D64" s="36" t="s">
        <v>37</v>
      </c>
      <c r="E64" s="36" t="s">
        <v>117</v>
      </c>
      <c r="F64" s="36" t="s">
        <v>116</v>
      </c>
      <c r="G64" s="36" t="s">
        <v>117</v>
      </c>
      <c r="H64" s="36" t="s">
        <v>247</v>
      </c>
      <c r="I64" s="36" t="s">
        <v>116</v>
      </c>
      <c r="J64" s="39" t="s">
        <v>161</v>
      </c>
      <c r="K64" s="38">
        <f>K65+K68</f>
        <v>6168.4</v>
      </c>
      <c r="L64" s="38">
        <f>L65+L68</f>
        <v>6168.4</v>
      </c>
      <c r="M64" s="38">
        <f>M65+M68</f>
        <v>6168.4</v>
      </c>
      <c r="N64" s="15"/>
      <c r="O64" s="15"/>
    </row>
    <row r="65" spans="1:15" s="1" customFormat="1" ht="30.75" x14ac:dyDescent="0.35">
      <c r="A65" s="36" t="s">
        <v>51</v>
      </c>
      <c r="B65" s="36" t="s">
        <v>116</v>
      </c>
      <c r="C65" s="36" t="s">
        <v>130</v>
      </c>
      <c r="D65" s="36" t="s">
        <v>37</v>
      </c>
      <c r="E65" s="36" t="s">
        <v>133</v>
      </c>
      <c r="F65" s="36" t="s">
        <v>116</v>
      </c>
      <c r="G65" s="36" t="s">
        <v>117</v>
      </c>
      <c r="H65" s="36" t="s">
        <v>247</v>
      </c>
      <c r="I65" s="36" t="s">
        <v>136</v>
      </c>
      <c r="J65" s="39" t="s">
        <v>188</v>
      </c>
      <c r="K65" s="38">
        <f>K66+K67</f>
        <v>6153.4</v>
      </c>
      <c r="L65" s="38">
        <f t="shared" ref="L65:M65" si="18">L66+L67</f>
        <v>6153.4</v>
      </c>
      <c r="M65" s="38">
        <f t="shared" si="18"/>
        <v>6153.4</v>
      </c>
      <c r="N65" s="15"/>
      <c r="O65" s="15"/>
    </row>
    <row r="66" spans="1:15" s="12" customFormat="1" ht="61.5" x14ac:dyDescent="0.35">
      <c r="A66" s="36" t="s">
        <v>59</v>
      </c>
      <c r="B66" s="36" t="s">
        <v>40</v>
      </c>
      <c r="C66" s="36" t="s">
        <v>130</v>
      </c>
      <c r="D66" s="36" t="s">
        <v>37</v>
      </c>
      <c r="E66" s="36" t="s">
        <v>133</v>
      </c>
      <c r="F66" s="36" t="s">
        <v>19</v>
      </c>
      <c r="G66" s="36" t="s">
        <v>129</v>
      </c>
      <c r="H66" s="36" t="s">
        <v>247</v>
      </c>
      <c r="I66" s="36" t="s">
        <v>136</v>
      </c>
      <c r="J66" s="39" t="s">
        <v>184</v>
      </c>
      <c r="K66" s="40">
        <v>5588.4</v>
      </c>
      <c r="L66" s="40">
        <v>5588.4</v>
      </c>
      <c r="M66" s="40">
        <v>5588.4</v>
      </c>
      <c r="N66" s="17"/>
      <c r="O66" s="17"/>
    </row>
    <row r="67" spans="1:15" s="12" customFormat="1" ht="61.5" x14ac:dyDescent="0.35">
      <c r="A67" s="36" t="s">
        <v>61</v>
      </c>
      <c r="B67" s="36" t="s">
        <v>114</v>
      </c>
      <c r="C67" s="36" t="s">
        <v>130</v>
      </c>
      <c r="D67" s="36" t="s">
        <v>37</v>
      </c>
      <c r="E67" s="36" t="s">
        <v>133</v>
      </c>
      <c r="F67" s="36" t="s">
        <v>19</v>
      </c>
      <c r="G67" s="36" t="s">
        <v>129</v>
      </c>
      <c r="H67" s="36" t="s">
        <v>249</v>
      </c>
      <c r="I67" s="36" t="s">
        <v>136</v>
      </c>
      <c r="J67" s="39" t="s">
        <v>184</v>
      </c>
      <c r="K67" s="40">
        <v>565</v>
      </c>
      <c r="L67" s="38">
        <v>565</v>
      </c>
      <c r="M67" s="38">
        <v>565</v>
      </c>
      <c r="N67" s="17"/>
      <c r="O67" s="17"/>
    </row>
    <row r="68" spans="1:15" s="1" customFormat="1" ht="30.75" x14ac:dyDescent="0.35">
      <c r="A68" s="36" t="s">
        <v>63</v>
      </c>
      <c r="B68" s="36" t="s">
        <v>116</v>
      </c>
      <c r="C68" s="36" t="s">
        <v>130</v>
      </c>
      <c r="D68" s="36" t="s">
        <v>37</v>
      </c>
      <c r="E68" s="36" t="s">
        <v>127</v>
      </c>
      <c r="F68" s="36" t="s">
        <v>25</v>
      </c>
      <c r="G68" s="36" t="s">
        <v>117</v>
      </c>
      <c r="H68" s="36" t="s">
        <v>247</v>
      </c>
      <c r="I68" s="36" t="s">
        <v>136</v>
      </c>
      <c r="J68" s="39" t="s">
        <v>214</v>
      </c>
      <c r="K68" s="38">
        <f>K69</f>
        <v>15</v>
      </c>
      <c r="L68" s="38">
        <f>L69</f>
        <v>15</v>
      </c>
      <c r="M68" s="38">
        <f>M69</f>
        <v>15</v>
      </c>
      <c r="N68" s="15"/>
      <c r="O68" s="15"/>
    </row>
    <row r="69" spans="1:15" s="1" customFormat="1" ht="30.75" x14ac:dyDescent="0.35">
      <c r="A69" s="36" t="s">
        <v>67</v>
      </c>
      <c r="B69" s="36" t="s">
        <v>40</v>
      </c>
      <c r="C69" s="36" t="s">
        <v>130</v>
      </c>
      <c r="D69" s="36" t="s">
        <v>37</v>
      </c>
      <c r="E69" s="36" t="s">
        <v>127</v>
      </c>
      <c r="F69" s="36" t="s">
        <v>19</v>
      </c>
      <c r="G69" s="36" t="s">
        <v>129</v>
      </c>
      <c r="H69" s="36" t="s">
        <v>247</v>
      </c>
      <c r="I69" s="36" t="s">
        <v>136</v>
      </c>
      <c r="J69" s="39" t="s">
        <v>154</v>
      </c>
      <c r="K69" s="40">
        <v>15</v>
      </c>
      <c r="L69" s="40">
        <v>15</v>
      </c>
      <c r="M69" s="38">
        <v>15</v>
      </c>
      <c r="N69" s="15"/>
      <c r="O69" s="15"/>
    </row>
    <row r="70" spans="1:15" s="1" customFormat="1" ht="30.75" x14ac:dyDescent="0.35">
      <c r="A70" s="36" t="s">
        <v>64</v>
      </c>
      <c r="B70" s="36" t="s">
        <v>40</v>
      </c>
      <c r="C70" s="36" t="s">
        <v>130</v>
      </c>
      <c r="D70" s="36" t="s">
        <v>124</v>
      </c>
      <c r="E70" s="36" t="s">
        <v>117</v>
      </c>
      <c r="F70" s="36" t="s">
        <v>116</v>
      </c>
      <c r="G70" s="36" t="s">
        <v>117</v>
      </c>
      <c r="H70" s="36" t="s">
        <v>247</v>
      </c>
      <c r="I70" s="36" t="s">
        <v>116</v>
      </c>
      <c r="J70" s="39" t="s">
        <v>194</v>
      </c>
      <c r="K70" s="38">
        <f>K71+K75+K73</f>
        <v>18450</v>
      </c>
      <c r="L70" s="38">
        <f>L71+L75+L73</f>
        <v>18130</v>
      </c>
      <c r="M70" s="38">
        <f>M71+M75+M73</f>
        <v>18030</v>
      </c>
      <c r="N70" s="15"/>
      <c r="O70" s="15"/>
    </row>
    <row r="71" spans="1:15" s="1" customFormat="1" ht="30.75" x14ac:dyDescent="0.35">
      <c r="A71" s="36" t="s">
        <v>68</v>
      </c>
      <c r="B71" s="36" t="s">
        <v>40</v>
      </c>
      <c r="C71" s="36" t="s">
        <v>130</v>
      </c>
      <c r="D71" s="36" t="s">
        <v>124</v>
      </c>
      <c r="E71" s="36" t="s">
        <v>133</v>
      </c>
      <c r="F71" s="36" t="s">
        <v>116</v>
      </c>
      <c r="G71" s="36" t="s">
        <v>117</v>
      </c>
      <c r="H71" s="36" t="s">
        <v>247</v>
      </c>
      <c r="I71" s="36" t="s">
        <v>140</v>
      </c>
      <c r="J71" s="39" t="s">
        <v>257</v>
      </c>
      <c r="K71" s="40">
        <f>K72</f>
        <v>18000</v>
      </c>
      <c r="L71" s="40">
        <f>L72</f>
        <v>18000</v>
      </c>
      <c r="M71" s="40">
        <f>M72</f>
        <v>18000</v>
      </c>
      <c r="N71" s="15"/>
      <c r="O71" s="15"/>
    </row>
    <row r="72" spans="1:15" s="1" customFormat="1" ht="30.75" x14ac:dyDescent="0.35">
      <c r="A72" s="36" t="s">
        <v>65</v>
      </c>
      <c r="B72" s="36" t="s">
        <v>40</v>
      </c>
      <c r="C72" s="36" t="s">
        <v>130</v>
      </c>
      <c r="D72" s="36" t="s">
        <v>124</v>
      </c>
      <c r="E72" s="36" t="s">
        <v>133</v>
      </c>
      <c r="F72" s="36" t="s">
        <v>146</v>
      </c>
      <c r="G72" s="36" t="s">
        <v>129</v>
      </c>
      <c r="H72" s="36" t="s">
        <v>247</v>
      </c>
      <c r="I72" s="36" t="s">
        <v>140</v>
      </c>
      <c r="J72" s="39" t="s">
        <v>0</v>
      </c>
      <c r="K72" s="40">
        <v>18000</v>
      </c>
      <c r="L72" s="40">
        <v>18000</v>
      </c>
      <c r="M72" s="40">
        <v>18000</v>
      </c>
      <c r="N72" s="15"/>
      <c r="O72" s="15"/>
    </row>
    <row r="73" spans="1:15" s="1" customFormat="1" ht="123" x14ac:dyDescent="0.35">
      <c r="A73" s="36" t="s">
        <v>70</v>
      </c>
      <c r="B73" s="36" t="s">
        <v>40</v>
      </c>
      <c r="C73" s="36" t="s">
        <v>130</v>
      </c>
      <c r="D73" s="36" t="s">
        <v>124</v>
      </c>
      <c r="E73" s="36" t="s">
        <v>127</v>
      </c>
      <c r="F73" s="36" t="s">
        <v>116</v>
      </c>
      <c r="G73" s="36" t="s">
        <v>117</v>
      </c>
      <c r="H73" s="36" t="s">
        <v>247</v>
      </c>
      <c r="I73" s="36" t="s">
        <v>140</v>
      </c>
      <c r="J73" s="39" t="s">
        <v>197</v>
      </c>
      <c r="K73" s="40">
        <f>K74</f>
        <v>300</v>
      </c>
      <c r="L73" s="40">
        <f t="shared" ref="L73:M73" si="19">L74</f>
        <v>30</v>
      </c>
      <c r="M73" s="40">
        <f t="shared" si="19"/>
        <v>30</v>
      </c>
      <c r="N73" s="15"/>
      <c r="O73" s="15"/>
    </row>
    <row r="74" spans="1:15" s="1" customFormat="1" ht="123" x14ac:dyDescent="0.35">
      <c r="A74" s="36" t="s">
        <v>86</v>
      </c>
      <c r="B74" s="36" t="s">
        <v>40</v>
      </c>
      <c r="C74" s="36" t="s">
        <v>130</v>
      </c>
      <c r="D74" s="36" t="s">
        <v>124</v>
      </c>
      <c r="E74" s="36" t="s">
        <v>127</v>
      </c>
      <c r="F74" s="36" t="s">
        <v>95</v>
      </c>
      <c r="G74" s="36" t="s">
        <v>129</v>
      </c>
      <c r="H74" s="36" t="s">
        <v>247</v>
      </c>
      <c r="I74" s="36" t="s">
        <v>140</v>
      </c>
      <c r="J74" s="39" t="s">
        <v>222</v>
      </c>
      <c r="K74" s="40">
        <v>300</v>
      </c>
      <c r="L74" s="40">
        <v>30</v>
      </c>
      <c r="M74" s="40">
        <v>30</v>
      </c>
      <c r="N74" s="15"/>
      <c r="O74" s="15"/>
    </row>
    <row r="75" spans="1:15" s="1" customFormat="1" ht="61.5" x14ac:dyDescent="0.35">
      <c r="A75" s="36" t="s">
        <v>75</v>
      </c>
      <c r="B75" s="36" t="s">
        <v>40</v>
      </c>
      <c r="C75" s="36" t="s">
        <v>130</v>
      </c>
      <c r="D75" s="36" t="s">
        <v>124</v>
      </c>
      <c r="E75" s="36" t="s">
        <v>132</v>
      </c>
      <c r="F75" s="36" t="s">
        <v>116</v>
      </c>
      <c r="G75" s="36" t="s">
        <v>117</v>
      </c>
      <c r="H75" s="36" t="s">
        <v>247</v>
      </c>
      <c r="I75" s="36" t="s">
        <v>18</v>
      </c>
      <c r="J75" s="39" t="s">
        <v>239</v>
      </c>
      <c r="K75" s="38">
        <f>K76+K78</f>
        <v>150</v>
      </c>
      <c r="L75" s="38">
        <f>L76+L78</f>
        <v>100</v>
      </c>
      <c r="M75" s="38">
        <f>M76+M78</f>
        <v>0</v>
      </c>
      <c r="N75" s="15"/>
      <c r="O75" s="15"/>
    </row>
    <row r="76" spans="1:15" s="1" customFormat="1" ht="61.5" x14ac:dyDescent="0.35">
      <c r="A76" s="36" t="s">
        <v>83</v>
      </c>
      <c r="B76" s="36" t="s">
        <v>40</v>
      </c>
      <c r="C76" s="36" t="s">
        <v>130</v>
      </c>
      <c r="D76" s="36" t="s">
        <v>124</v>
      </c>
      <c r="E76" s="36" t="s">
        <v>132</v>
      </c>
      <c r="F76" s="36" t="s">
        <v>121</v>
      </c>
      <c r="G76" s="36" t="s">
        <v>117</v>
      </c>
      <c r="H76" s="36" t="s">
        <v>247</v>
      </c>
      <c r="I76" s="36" t="s">
        <v>18</v>
      </c>
      <c r="J76" s="39" t="s">
        <v>207</v>
      </c>
      <c r="K76" s="38">
        <f>K77</f>
        <v>100</v>
      </c>
      <c r="L76" s="38">
        <f>L77</f>
        <v>50</v>
      </c>
      <c r="M76" s="38">
        <f>M77</f>
        <v>0</v>
      </c>
      <c r="N76" s="15"/>
      <c r="O76" s="15"/>
    </row>
    <row r="77" spans="1:15" s="1" customFormat="1" ht="92.25" x14ac:dyDescent="0.35">
      <c r="A77" s="36" t="s">
        <v>90</v>
      </c>
      <c r="B77" s="36" t="s">
        <v>40</v>
      </c>
      <c r="C77" s="36" t="s">
        <v>130</v>
      </c>
      <c r="D77" s="36" t="s">
        <v>124</v>
      </c>
      <c r="E77" s="36" t="s">
        <v>132</v>
      </c>
      <c r="F77" s="36" t="s">
        <v>147</v>
      </c>
      <c r="G77" s="36" t="s">
        <v>129</v>
      </c>
      <c r="H77" s="36" t="s">
        <v>247</v>
      </c>
      <c r="I77" s="36" t="s">
        <v>18</v>
      </c>
      <c r="J77" s="39" t="s">
        <v>253</v>
      </c>
      <c r="K77" s="40">
        <v>100</v>
      </c>
      <c r="L77" s="40">
        <v>50</v>
      </c>
      <c r="M77" s="40">
        <v>0</v>
      </c>
      <c r="N77" s="15"/>
      <c r="O77" s="15"/>
    </row>
    <row r="78" spans="1:15" s="1" customFormat="1" ht="92.25" x14ac:dyDescent="0.35">
      <c r="A78" s="36" t="s">
        <v>81</v>
      </c>
      <c r="B78" s="36" t="s">
        <v>40</v>
      </c>
      <c r="C78" s="36" t="s">
        <v>130</v>
      </c>
      <c r="D78" s="36" t="s">
        <v>124</v>
      </c>
      <c r="E78" s="36" t="s">
        <v>132</v>
      </c>
      <c r="F78" s="36" t="s">
        <v>128</v>
      </c>
      <c r="G78" s="36" t="s">
        <v>117</v>
      </c>
      <c r="H78" s="36" t="s">
        <v>247</v>
      </c>
      <c r="I78" s="36" t="s">
        <v>18</v>
      </c>
      <c r="J78" s="39" t="s">
        <v>226</v>
      </c>
      <c r="K78" s="38">
        <f>K79</f>
        <v>50</v>
      </c>
      <c r="L78" s="38">
        <f>L79</f>
        <v>50</v>
      </c>
      <c r="M78" s="38">
        <f>M79</f>
        <v>0</v>
      </c>
      <c r="N78" s="15"/>
      <c r="O78" s="15"/>
    </row>
    <row r="79" spans="1:15" s="1" customFormat="1" ht="92.25" x14ac:dyDescent="0.35">
      <c r="A79" s="36" t="s">
        <v>91</v>
      </c>
      <c r="B79" s="36" t="s">
        <v>40</v>
      </c>
      <c r="C79" s="36" t="s">
        <v>130</v>
      </c>
      <c r="D79" s="36" t="s">
        <v>124</v>
      </c>
      <c r="E79" s="36" t="s">
        <v>132</v>
      </c>
      <c r="F79" s="36" t="s">
        <v>148</v>
      </c>
      <c r="G79" s="36" t="s">
        <v>129</v>
      </c>
      <c r="H79" s="36" t="s">
        <v>247</v>
      </c>
      <c r="I79" s="36" t="s">
        <v>18</v>
      </c>
      <c r="J79" s="39" t="s">
        <v>225</v>
      </c>
      <c r="K79" s="40">
        <v>50</v>
      </c>
      <c r="L79" s="40">
        <v>50</v>
      </c>
      <c r="M79" s="40">
        <v>0</v>
      </c>
      <c r="N79" s="15"/>
      <c r="O79" s="15"/>
    </row>
    <row r="80" spans="1:15" s="1" customFormat="1" ht="30.75" x14ac:dyDescent="0.35">
      <c r="A80" s="36" t="s">
        <v>93</v>
      </c>
      <c r="B80" s="36" t="s">
        <v>116</v>
      </c>
      <c r="C80" s="36" t="s">
        <v>130</v>
      </c>
      <c r="D80" s="36" t="s">
        <v>120</v>
      </c>
      <c r="E80" s="36" t="s">
        <v>117</v>
      </c>
      <c r="F80" s="36" t="s">
        <v>116</v>
      </c>
      <c r="G80" s="36" t="s">
        <v>117</v>
      </c>
      <c r="H80" s="36" t="s">
        <v>247</v>
      </c>
      <c r="I80" s="36" t="s">
        <v>116</v>
      </c>
      <c r="J80" s="39" t="s">
        <v>182</v>
      </c>
      <c r="K80" s="40">
        <f>K81</f>
        <v>45.4</v>
      </c>
      <c r="L80" s="40">
        <f t="shared" ref="L80:M80" si="20">L81</f>
        <v>48</v>
      </c>
      <c r="M80" s="40">
        <f t="shared" si="20"/>
        <v>48.1</v>
      </c>
      <c r="N80" s="15"/>
      <c r="O80" s="15"/>
    </row>
    <row r="81" spans="1:15" s="1" customFormat="1" ht="61.5" x14ac:dyDescent="0.35">
      <c r="A81" s="36" t="s">
        <v>87</v>
      </c>
      <c r="B81" s="36" t="s">
        <v>116</v>
      </c>
      <c r="C81" s="36" t="s">
        <v>130</v>
      </c>
      <c r="D81" s="36" t="s">
        <v>120</v>
      </c>
      <c r="E81" s="36" t="s">
        <v>127</v>
      </c>
      <c r="F81" s="36" t="s">
        <v>116</v>
      </c>
      <c r="G81" s="36" t="s">
        <v>117</v>
      </c>
      <c r="H81" s="36" t="s">
        <v>247</v>
      </c>
      <c r="I81" s="36" t="s">
        <v>141</v>
      </c>
      <c r="J81" s="39" t="s">
        <v>1</v>
      </c>
      <c r="K81" s="40">
        <f>K82</f>
        <v>45.4</v>
      </c>
      <c r="L81" s="40">
        <f>L82</f>
        <v>48</v>
      </c>
      <c r="M81" s="40">
        <f>M82</f>
        <v>48.1</v>
      </c>
      <c r="N81" s="15"/>
      <c r="O81" s="15"/>
    </row>
    <row r="82" spans="1:15" s="1" customFormat="1" ht="61.5" x14ac:dyDescent="0.35">
      <c r="A82" s="36" t="s">
        <v>272</v>
      </c>
      <c r="B82" s="36" t="s">
        <v>40</v>
      </c>
      <c r="C82" s="36" t="s">
        <v>130</v>
      </c>
      <c r="D82" s="36" t="s">
        <v>120</v>
      </c>
      <c r="E82" s="36" t="s">
        <v>127</v>
      </c>
      <c r="F82" s="36" t="s">
        <v>146</v>
      </c>
      <c r="G82" s="36" t="s">
        <v>129</v>
      </c>
      <c r="H82" s="36" t="s">
        <v>247</v>
      </c>
      <c r="I82" s="36" t="s">
        <v>141</v>
      </c>
      <c r="J82" s="39" t="s">
        <v>175</v>
      </c>
      <c r="K82" s="40">
        <v>45.4</v>
      </c>
      <c r="L82" s="40">
        <v>48</v>
      </c>
      <c r="M82" s="40">
        <v>48.1</v>
      </c>
      <c r="N82" s="15"/>
      <c r="O82" s="15"/>
    </row>
    <row r="83" spans="1:15" s="1" customFormat="1" ht="30.75" x14ac:dyDescent="0.35">
      <c r="A83" s="36" t="s">
        <v>273</v>
      </c>
      <c r="B83" s="36" t="s">
        <v>116</v>
      </c>
      <c r="C83" s="36" t="s">
        <v>130</v>
      </c>
      <c r="D83" s="36" t="s">
        <v>122</v>
      </c>
      <c r="E83" s="36" t="s">
        <v>117</v>
      </c>
      <c r="F83" s="36" t="s">
        <v>116</v>
      </c>
      <c r="G83" s="36" t="s">
        <v>117</v>
      </c>
      <c r="H83" s="36" t="s">
        <v>247</v>
      </c>
      <c r="I83" s="36" t="s">
        <v>116</v>
      </c>
      <c r="J83" s="39" t="s">
        <v>181</v>
      </c>
      <c r="K83" s="40">
        <f>K84+K86+K88</f>
        <v>1593.6</v>
      </c>
      <c r="L83" s="40">
        <f t="shared" ref="L83:M83" si="21">L84+L86+L88</f>
        <v>1593.6</v>
      </c>
      <c r="M83" s="40">
        <f t="shared" si="21"/>
        <v>1593.6</v>
      </c>
      <c r="N83" s="24"/>
      <c r="O83" s="15"/>
    </row>
    <row r="84" spans="1:15" s="1" customFormat="1" ht="92.25" x14ac:dyDescent="0.35">
      <c r="A84" s="36" t="s">
        <v>274</v>
      </c>
      <c r="B84" s="36" t="s">
        <v>116</v>
      </c>
      <c r="C84" s="36" t="s">
        <v>130</v>
      </c>
      <c r="D84" s="36" t="s">
        <v>122</v>
      </c>
      <c r="E84" s="36" t="s">
        <v>24</v>
      </c>
      <c r="F84" s="36" t="s">
        <v>116</v>
      </c>
      <c r="G84" s="36" t="s">
        <v>117</v>
      </c>
      <c r="H84" s="36" t="s">
        <v>247</v>
      </c>
      <c r="I84" s="44">
        <v>140</v>
      </c>
      <c r="J84" s="39" t="s">
        <v>227</v>
      </c>
      <c r="K84" s="45">
        <f>K85</f>
        <v>462</v>
      </c>
      <c r="L84" s="45">
        <f>L85</f>
        <v>462</v>
      </c>
      <c r="M84" s="45">
        <f>M85</f>
        <v>462</v>
      </c>
      <c r="N84" s="15"/>
      <c r="O84" s="15"/>
    </row>
    <row r="85" spans="1:15" s="1" customFormat="1" ht="123" x14ac:dyDescent="0.35">
      <c r="A85" s="36" t="s">
        <v>275</v>
      </c>
      <c r="B85" s="36" t="s">
        <v>40</v>
      </c>
      <c r="C85" s="36" t="s">
        <v>130</v>
      </c>
      <c r="D85" s="36" t="s">
        <v>122</v>
      </c>
      <c r="E85" s="36" t="s">
        <v>24</v>
      </c>
      <c r="F85" s="36" t="s">
        <v>145</v>
      </c>
      <c r="G85" s="36" t="s">
        <v>129</v>
      </c>
      <c r="H85" s="36" t="s">
        <v>247</v>
      </c>
      <c r="I85" s="44">
        <v>140</v>
      </c>
      <c r="J85" s="39" t="s">
        <v>155</v>
      </c>
      <c r="K85" s="46">
        <v>462</v>
      </c>
      <c r="L85" s="46">
        <v>462</v>
      </c>
      <c r="M85" s="46">
        <v>462</v>
      </c>
      <c r="N85" s="15"/>
      <c r="O85" s="15"/>
    </row>
    <row r="86" spans="1:15" s="1" customFormat="1" ht="61.5" x14ac:dyDescent="0.35">
      <c r="A86" s="36" t="s">
        <v>276</v>
      </c>
      <c r="B86" s="36" t="s">
        <v>40</v>
      </c>
      <c r="C86" s="36" t="s">
        <v>130</v>
      </c>
      <c r="D86" s="36" t="s">
        <v>122</v>
      </c>
      <c r="E86" s="36" t="s">
        <v>31</v>
      </c>
      <c r="F86" s="36" t="s">
        <v>116</v>
      </c>
      <c r="G86" s="36" t="s">
        <v>127</v>
      </c>
      <c r="H86" s="36" t="s">
        <v>247</v>
      </c>
      <c r="I86" s="44">
        <v>140</v>
      </c>
      <c r="J86" s="39" t="s">
        <v>173</v>
      </c>
      <c r="K86" s="40">
        <f>K87</f>
        <v>58.3</v>
      </c>
      <c r="L86" s="40">
        <f t="shared" ref="L86:M86" si="22">L87</f>
        <v>58.3</v>
      </c>
      <c r="M86" s="40">
        <f t="shared" si="22"/>
        <v>58.3</v>
      </c>
      <c r="N86" s="15"/>
      <c r="O86" s="15"/>
    </row>
    <row r="87" spans="1:15" s="1" customFormat="1" ht="92.25" x14ac:dyDescent="0.35">
      <c r="A87" s="36" t="s">
        <v>277</v>
      </c>
      <c r="B87" s="36" t="s">
        <v>40</v>
      </c>
      <c r="C87" s="36" t="s">
        <v>130</v>
      </c>
      <c r="D87" s="36" t="s">
        <v>122</v>
      </c>
      <c r="E87" s="36" t="s">
        <v>31</v>
      </c>
      <c r="F87" s="36" t="s">
        <v>137</v>
      </c>
      <c r="G87" s="36" t="s">
        <v>127</v>
      </c>
      <c r="H87" s="36" t="s">
        <v>247</v>
      </c>
      <c r="I87" s="44">
        <v>140</v>
      </c>
      <c r="J87" s="39" t="s">
        <v>221</v>
      </c>
      <c r="K87" s="40">
        <v>58.3</v>
      </c>
      <c r="L87" s="40">
        <v>58.3</v>
      </c>
      <c r="M87" s="40">
        <v>58.3</v>
      </c>
      <c r="N87" s="15"/>
      <c r="O87" s="15"/>
    </row>
    <row r="88" spans="1:15" s="2" customFormat="1" ht="61.5" x14ac:dyDescent="0.35">
      <c r="A88" s="36" t="s">
        <v>278</v>
      </c>
      <c r="B88" s="36" t="s">
        <v>116</v>
      </c>
      <c r="C88" s="36" t="s">
        <v>130</v>
      </c>
      <c r="D88" s="36" t="s">
        <v>122</v>
      </c>
      <c r="E88" s="36" t="s">
        <v>23</v>
      </c>
      <c r="F88" s="36" t="s">
        <v>116</v>
      </c>
      <c r="G88" s="36" t="s">
        <v>117</v>
      </c>
      <c r="H88" s="36" t="s">
        <v>247</v>
      </c>
      <c r="I88" s="36" t="s">
        <v>141</v>
      </c>
      <c r="J88" s="39" t="s">
        <v>174</v>
      </c>
      <c r="K88" s="40">
        <f>SUM(K89:K89)</f>
        <v>1073.3</v>
      </c>
      <c r="L88" s="40">
        <f>SUM(L89:L89)</f>
        <v>1073.3</v>
      </c>
      <c r="M88" s="40">
        <f>SUM(M89:M89)</f>
        <v>1073.3</v>
      </c>
      <c r="N88" s="17"/>
      <c r="O88" s="17"/>
    </row>
    <row r="89" spans="1:15" s="2" customFormat="1" ht="61.5" x14ac:dyDescent="0.35">
      <c r="A89" s="36" t="s">
        <v>279</v>
      </c>
      <c r="B89" s="36" t="s">
        <v>40</v>
      </c>
      <c r="C89" s="36" t="s">
        <v>130</v>
      </c>
      <c r="D89" s="36" t="s">
        <v>122</v>
      </c>
      <c r="E89" s="36" t="s">
        <v>23</v>
      </c>
      <c r="F89" s="36" t="s">
        <v>146</v>
      </c>
      <c r="G89" s="36" t="s">
        <v>129</v>
      </c>
      <c r="H89" s="36" t="s">
        <v>247</v>
      </c>
      <c r="I89" s="36" t="s">
        <v>141</v>
      </c>
      <c r="J89" s="39" t="s">
        <v>174</v>
      </c>
      <c r="K89" s="40">
        <v>1073.3</v>
      </c>
      <c r="L89" s="40">
        <v>1073.3</v>
      </c>
      <c r="M89" s="40">
        <v>1073.3</v>
      </c>
      <c r="N89" s="17"/>
      <c r="O89" s="17"/>
    </row>
    <row r="90" spans="1:15" s="2" customFormat="1" ht="40.5" customHeight="1" x14ac:dyDescent="0.35">
      <c r="A90" s="36" t="s">
        <v>280</v>
      </c>
      <c r="B90" s="36" t="s">
        <v>116</v>
      </c>
      <c r="C90" s="36" t="s">
        <v>143</v>
      </c>
      <c r="D90" s="36" t="s">
        <v>117</v>
      </c>
      <c r="E90" s="36" t="s">
        <v>117</v>
      </c>
      <c r="F90" s="36" t="s">
        <v>116</v>
      </c>
      <c r="G90" s="36" t="s">
        <v>117</v>
      </c>
      <c r="H90" s="36" t="s">
        <v>247</v>
      </c>
      <c r="I90" s="36" t="s">
        <v>116</v>
      </c>
      <c r="J90" s="39" t="s">
        <v>256</v>
      </c>
      <c r="K90" s="40">
        <f>K91</f>
        <v>601303.19999999995</v>
      </c>
      <c r="L90" s="40">
        <v>394828.5</v>
      </c>
      <c r="M90" s="40">
        <v>373873.9</v>
      </c>
      <c r="N90" s="25"/>
      <c r="O90" s="17"/>
    </row>
    <row r="91" spans="1:15" s="2" customFormat="1" ht="85.5" customHeight="1" x14ac:dyDescent="0.35">
      <c r="A91" s="36" t="s">
        <v>281</v>
      </c>
      <c r="B91" s="36" t="s">
        <v>35</v>
      </c>
      <c r="C91" s="36" t="s">
        <v>143</v>
      </c>
      <c r="D91" s="36" t="s">
        <v>127</v>
      </c>
      <c r="E91" s="36" t="s">
        <v>117</v>
      </c>
      <c r="F91" s="36" t="s">
        <v>116</v>
      </c>
      <c r="G91" s="36" t="s">
        <v>117</v>
      </c>
      <c r="H91" s="36" t="s">
        <v>247</v>
      </c>
      <c r="I91" s="36" t="s">
        <v>116</v>
      </c>
      <c r="J91" s="39" t="s">
        <v>190</v>
      </c>
      <c r="K91" s="40">
        <f>K92+K95+K100</f>
        <v>601303.19999999995</v>
      </c>
      <c r="L91" s="40">
        <f t="shared" ref="L91:M91" si="23">L92+L95+L100</f>
        <v>394828.5</v>
      </c>
      <c r="M91" s="40">
        <f t="shared" si="23"/>
        <v>373873.9</v>
      </c>
      <c r="N91" s="17"/>
      <c r="O91" s="17"/>
    </row>
    <row r="92" spans="1:15" s="12" customFormat="1" ht="30.75" x14ac:dyDescent="0.35">
      <c r="A92" s="36" t="s">
        <v>282</v>
      </c>
      <c r="B92" s="42" t="s">
        <v>35</v>
      </c>
      <c r="C92" s="42" t="s">
        <v>143</v>
      </c>
      <c r="D92" s="42" t="s">
        <v>127</v>
      </c>
      <c r="E92" s="42" t="s">
        <v>117</v>
      </c>
      <c r="F92" s="42" t="s">
        <v>10</v>
      </c>
      <c r="G92" s="42" t="s">
        <v>117</v>
      </c>
      <c r="H92" s="42" t="s">
        <v>247</v>
      </c>
      <c r="I92" s="42" t="s">
        <v>264</v>
      </c>
      <c r="J92" s="47" t="s">
        <v>265</v>
      </c>
      <c r="K92" s="46">
        <f>K93</f>
        <v>199999</v>
      </c>
      <c r="L92" s="46">
        <f t="shared" ref="L92:M93" si="24">L93</f>
        <v>0</v>
      </c>
      <c r="M92" s="46">
        <f t="shared" si="24"/>
        <v>0</v>
      </c>
      <c r="N92" s="17"/>
      <c r="O92" s="17"/>
    </row>
    <row r="93" spans="1:15" s="12" customFormat="1" ht="30.75" x14ac:dyDescent="0.35">
      <c r="A93" s="36" t="s">
        <v>88</v>
      </c>
      <c r="B93" s="42" t="s">
        <v>35</v>
      </c>
      <c r="C93" s="42" t="s">
        <v>143</v>
      </c>
      <c r="D93" s="42" t="s">
        <v>127</v>
      </c>
      <c r="E93" s="42" t="s">
        <v>120</v>
      </c>
      <c r="F93" s="42" t="s">
        <v>263</v>
      </c>
      <c r="G93" s="42" t="s">
        <v>117</v>
      </c>
      <c r="H93" s="42" t="s">
        <v>247</v>
      </c>
      <c r="I93" s="42" t="s">
        <v>264</v>
      </c>
      <c r="J93" s="47" t="s">
        <v>266</v>
      </c>
      <c r="K93" s="46">
        <f>K94</f>
        <v>199999</v>
      </c>
      <c r="L93" s="46">
        <f t="shared" si="24"/>
        <v>0</v>
      </c>
      <c r="M93" s="46">
        <f t="shared" si="24"/>
        <v>0</v>
      </c>
      <c r="N93" s="17"/>
      <c r="O93" s="17"/>
    </row>
    <row r="94" spans="1:15" s="12" customFormat="1" ht="228.75" customHeight="1" x14ac:dyDescent="0.35">
      <c r="A94" s="36" t="s">
        <v>100</v>
      </c>
      <c r="B94" s="42" t="s">
        <v>35</v>
      </c>
      <c r="C94" s="42" t="s">
        <v>143</v>
      </c>
      <c r="D94" s="42" t="s">
        <v>127</v>
      </c>
      <c r="E94" s="42" t="s">
        <v>120</v>
      </c>
      <c r="F94" s="42" t="s">
        <v>263</v>
      </c>
      <c r="G94" s="42" t="s">
        <v>8</v>
      </c>
      <c r="H94" s="42" t="s">
        <v>247</v>
      </c>
      <c r="I94" s="42" t="s">
        <v>264</v>
      </c>
      <c r="J94" s="47" t="s">
        <v>262</v>
      </c>
      <c r="K94" s="46">
        <v>199999</v>
      </c>
      <c r="L94" s="46">
        <v>0</v>
      </c>
      <c r="M94" s="46">
        <v>0</v>
      </c>
      <c r="N94" s="17"/>
      <c r="O94" s="17"/>
    </row>
    <row r="95" spans="1:15" s="12" customFormat="1" ht="61.5" x14ac:dyDescent="0.35">
      <c r="A95" s="36" t="s">
        <v>283</v>
      </c>
      <c r="B95" s="48" t="s">
        <v>35</v>
      </c>
      <c r="C95" s="48" t="s">
        <v>143</v>
      </c>
      <c r="D95" s="48" t="s">
        <v>127</v>
      </c>
      <c r="E95" s="48" t="s">
        <v>71</v>
      </c>
      <c r="F95" s="48" t="s">
        <v>10</v>
      </c>
      <c r="G95" s="48" t="s">
        <v>117</v>
      </c>
      <c r="H95" s="48" t="s">
        <v>247</v>
      </c>
      <c r="I95" s="48" t="s">
        <v>10</v>
      </c>
      <c r="J95" s="49" t="s">
        <v>267</v>
      </c>
      <c r="K95" s="46">
        <f>K96+K98</f>
        <v>39376.800000000003</v>
      </c>
      <c r="L95" s="46">
        <f t="shared" ref="L95:M95" si="25">L96+L98</f>
        <v>32795.700000000004</v>
      </c>
      <c r="M95" s="46">
        <f t="shared" si="25"/>
        <v>12358.5</v>
      </c>
      <c r="N95" s="17"/>
      <c r="O95" s="17"/>
    </row>
    <row r="96" spans="1:15" s="12" customFormat="1" ht="30.75" x14ac:dyDescent="0.35">
      <c r="A96" s="36" t="s">
        <v>284</v>
      </c>
      <c r="B96" s="48" t="s">
        <v>35</v>
      </c>
      <c r="C96" s="48" t="s">
        <v>143</v>
      </c>
      <c r="D96" s="48" t="s">
        <v>127</v>
      </c>
      <c r="E96" s="48" t="s">
        <v>20</v>
      </c>
      <c r="F96" s="48" t="s">
        <v>268</v>
      </c>
      <c r="G96" s="48" t="s">
        <v>117</v>
      </c>
      <c r="H96" s="48" t="s">
        <v>247</v>
      </c>
      <c r="I96" s="48" t="s">
        <v>264</v>
      </c>
      <c r="J96" s="49" t="s">
        <v>269</v>
      </c>
      <c r="K96" s="46">
        <f>K97</f>
        <v>21.9</v>
      </c>
      <c r="L96" s="46">
        <f>L97</f>
        <v>21.9</v>
      </c>
      <c r="M96" s="46">
        <f>M97</f>
        <v>0</v>
      </c>
      <c r="N96" s="17"/>
      <c r="O96" s="17"/>
    </row>
    <row r="97" spans="1:16" s="12" customFormat="1" ht="153.75" x14ac:dyDescent="0.35">
      <c r="A97" s="36" t="s">
        <v>89</v>
      </c>
      <c r="B97" s="48" t="s">
        <v>35</v>
      </c>
      <c r="C97" s="48" t="s">
        <v>143</v>
      </c>
      <c r="D97" s="48" t="s">
        <v>127</v>
      </c>
      <c r="E97" s="48" t="s">
        <v>20</v>
      </c>
      <c r="F97" s="48" t="s">
        <v>268</v>
      </c>
      <c r="G97" s="48" t="s">
        <v>8</v>
      </c>
      <c r="H97" s="48" t="s">
        <v>247</v>
      </c>
      <c r="I97" s="48" t="s">
        <v>264</v>
      </c>
      <c r="J97" s="49" t="s">
        <v>270</v>
      </c>
      <c r="K97" s="46">
        <v>21.9</v>
      </c>
      <c r="L97" s="46">
        <v>21.9</v>
      </c>
      <c r="M97" s="46">
        <v>0</v>
      </c>
      <c r="N97" s="17"/>
      <c r="O97" s="17"/>
    </row>
    <row r="98" spans="1:16" s="2" customFormat="1" ht="30.75" x14ac:dyDescent="0.35">
      <c r="A98" s="36" t="s">
        <v>99</v>
      </c>
      <c r="B98" s="36" t="s">
        <v>35</v>
      </c>
      <c r="C98" s="36" t="s">
        <v>143</v>
      </c>
      <c r="D98" s="36" t="s">
        <v>127</v>
      </c>
      <c r="E98" s="36" t="s">
        <v>72</v>
      </c>
      <c r="F98" s="36" t="s">
        <v>21</v>
      </c>
      <c r="G98" s="36" t="s">
        <v>117</v>
      </c>
      <c r="H98" s="36" t="s">
        <v>247</v>
      </c>
      <c r="I98" s="36" t="s">
        <v>116</v>
      </c>
      <c r="J98" s="39" t="s">
        <v>236</v>
      </c>
      <c r="K98" s="40">
        <f>K99</f>
        <v>39354.9</v>
      </c>
      <c r="L98" s="40">
        <f t="shared" ref="L98:M98" si="26">L99</f>
        <v>32773.800000000003</v>
      </c>
      <c r="M98" s="40">
        <f t="shared" si="26"/>
        <v>12358.5</v>
      </c>
      <c r="N98" s="17"/>
      <c r="O98" s="17"/>
    </row>
    <row r="99" spans="1:16" s="2" customFormat="1" ht="30.75" x14ac:dyDescent="0.35">
      <c r="A99" s="36" t="s">
        <v>82</v>
      </c>
      <c r="B99" s="36" t="s">
        <v>35</v>
      </c>
      <c r="C99" s="36" t="s">
        <v>143</v>
      </c>
      <c r="D99" s="36" t="s">
        <v>127</v>
      </c>
      <c r="E99" s="36" t="s">
        <v>72</v>
      </c>
      <c r="F99" s="36" t="s">
        <v>21</v>
      </c>
      <c r="G99" s="36" t="s">
        <v>129</v>
      </c>
      <c r="H99" s="36" t="s">
        <v>247</v>
      </c>
      <c r="I99" s="36" t="s">
        <v>264</v>
      </c>
      <c r="J99" s="39" t="s">
        <v>211</v>
      </c>
      <c r="K99" s="40">
        <v>39354.9</v>
      </c>
      <c r="L99" s="40">
        <v>32773.800000000003</v>
      </c>
      <c r="M99" s="40">
        <v>12358.5</v>
      </c>
      <c r="N99" s="17"/>
      <c r="O99" s="17"/>
    </row>
    <row r="100" spans="1:16" s="2" customFormat="1" ht="30.75" x14ac:dyDescent="0.35">
      <c r="A100" s="36" t="s">
        <v>285</v>
      </c>
      <c r="B100" s="36" t="s">
        <v>35</v>
      </c>
      <c r="C100" s="36" t="s">
        <v>143</v>
      </c>
      <c r="D100" s="36" t="s">
        <v>127</v>
      </c>
      <c r="E100" s="36" t="s">
        <v>28</v>
      </c>
      <c r="F100" s="36" t="s">
        <v>116</v>
      </c>
      <c r="G100" s="36" t="s">
        <v>117</v>
      </c>
      <c r="H100" s="36" t="s">
        <v>247</v>
      </c>
      <c r="I100" s="36" t="s">
        <v>264</v>
      </c>
      <c r="J100" s="39" t="s">
        <v>164</v>
      </c>
      <c r="K100" s="40">
        <f>K101+K103</f>
        <v>361927.4</v>
      </c>
      <c r="L100" s="40">
        <f t="shared" ref="L100:M100" si="27">L101+L103</f>
        <v>362032.8</v>
      </c>
      <c r="M100" s="40">
        <f t="shared" si="27"/>
        <v>361515.4</v>
      </c>
      <c r="N100" s="17"/>
      <c r="O100" s="17"/>
    </row>
    <row r="101" spans="1:16" s="2" customFormat="1" ht="61.5" x14ac:dyDescent="0.35">
      <c r="A101" s="36" t="s">
        <v>286</v>
      </c>
      <c r="B101" s="36" t="s">
        <v>35</v>
      </c>
      <c r="C101" s="36" t="s">
        <v>143</v>
      </c>
      <c r="D101" s="36" t="s">
        <v>127</v>
      </c>
      <c r="E101" s="36" t="s">
        <v>28</v>
      </c>
      <c r="F101" s="36" t="s">
        <v>32</v>
      </c>
      <c r="G101" s="36" t="s">
        <v>117</v>
      </c>
      <c r="H101" s="36" t="s">
        <v>247</v>
      </c>
      <c r="I101" s="36" t="s">
        <v>264</v>
      </c>
      <c r="J101" s="39" t="s">
        <v>210</v>
      </c>
      <c r="K101" s="40">
        <f>K102</f>
        <v>361918.4</v>
      </c>
      <c r="L101" s="40">
        <f>L102</f>
        <v>362023.3</v>
      </c>
      <c r="M101" s="40">
        <f>M102</f>
        <v>361515.4</v>
      </c>
      <c r="N101" s="18"/>
      <c r="O101" s="18"/>
      <c r="P101" s="3"/>
    </row>
    <row r="102" spans="1:16" s="2" customFormat="1" ht="61.5" x14ac:dyDescent="0.35">
      <c r="A102" s="36" t="s">
        <v>73</v>
      </c>
      <c r="B102" s="36" t="s">
        <v>35</v>
      </c>
      <c r="C102" s="36" t="s">
        <v>143</v>
      </c>
      <c r="D102" s="36" t="s">
        <v>127</v>
      </c>
      <c r="E102" s="36" t="s">
        <v>28</v>
      </c>
      <c r="F102" s="36" t="s">
        <v>32</v>
      </c>
      <c r="G102" s="36" t="s">
        <v>129</v>
      </c>
      <c r="H102" s="36" t="s">
        <v>247</v>
      </c>
      <c r="I102" s="36" t="s">
        <v>264</v>
      </c>
      <c r="J102" s="39" t="s">
        <v>5</v>
      </c>
      <c r="K102" s="40">
        <v>361918.4</v>
      </c>
      <c r="L102" s="38">
        <v>362023.3</v>
      </c>
      <c r="M102" s="38">
        <v>361515.4</v>
      </c>
      <c r="N102" s="18"/>
      <c r="O102" s="18"/>
      <c r="P102" s="3"/>
    </row>
    <row r="103" spans="1:16" s="2" customFormat="1" ht="146.25" customHeight="1" x14ac:dyDescent="0.35">
      <c r="A103" s="36" t="s">
        <v>23</v>
      </c>
      <c r="B103" s="36" t="s">
        <v>35</v>
      </c>
      <c r="C103" s="36" t="s">
        <v>143</v>
      </c>
      <c r="D103" s="36" t="s">
        <v>127</v>
      </c>
      <c r="E103" s="36" t="s">
        <v>28</v>
      </c>
      <c r="F103" s="36" t="s">
        <v>126</v>
      </c>
      <c r="G103" s="36" t="s">
        <v>129</v>
      </c>
      <c r="H103" s="36" t="s">
        <v>247</v>
      </c>
      <c r="I103" s="36" t="s">
        <v>264</v>
      </c>
      <c r="J103" s="39" t="s">
        <v>198</v>
      </c>
      <c r="K103" s="40">
        <f>K104</f>
        <v>9</v>
      </c>
      <c r="L103" s="40">
        <f t="shared" ref="L103:M103" si="28">L104</f>
        <v>9.5</v>
      </c>
      <c r="M103" s="40">
        <f t="shared" si="28"/>
        <v>0</v>
      </c>
      <c r="N103" s="18"/>
      <c r="O103" s="18"/>
      <c r="P103" s="3"/>
    </row>
    <row r="104" spans="1:16" s="2" customFormat="1" ht="119.25" customHeight="1" x14ac:dyDescent="0.35">
      <c r="A104" s="36" t="s">
        <v>85</v>
      </c>
      <c r="B104" s="36" t="s">
        <v>35</v>
      </c>
      <c r="C104" s="36" t="s">
        <v>143</v>
      </c>
      <c r="D104" s="36" t="s">
        <v>127</v>
      </c>
      <c r="E104" s="36" t="s">
        <v>29</v>
      </c>
      <c r="F104" s="36" t="s">
        <v>126</v>
      </c>
      <c r="G104" s="36" t="s">
        <v>129</v>
      </c>
      <c r="H104" s="36" t="s">
        <v>247</v>
      </c>
      <c r="I104" s="36" t="s">
        <v>264</v>
      </c>
      <c r="J104" s="39" t="s">
        <v>271</v>
      </c>
      <c r="K104" s="40">
        <v>9</v>
      </c>
      <c r="L104" s="38">
        <v>9.5</v>
      </c>
      <c r="M104" s="38">
        <v>0</v>
      </c>
      <c r="N104" s="18"/>
      <c r="O104" s="18"/>
      <c r="P104" s="3"/>
    </row>
    <row r="105" spans="1:16" s="2" customFormat="1" ht="51.75" hidden="1" customHeight="1" x14ac:dyDescent="0.35">
      <c r="A105" s="36" t="s">
        <v>96</v>
      </c>
      <c r="B105" s="36" t="s">
        <v>35</v>
      </c>
      <c r="C105" s="36" t="s">
        <v>143</v>
      </c>
      <c r="D105" s="36" t="s">
        <v>127</v>
      </c>
      <c r="E105" s="36" t="s">
        <v>43</v>
      </c>
      <c r="F105" s="36" t="s">
        <v>116</v>
      </c>
      <c r="G105" s="36" t="s">
        <v>117</v>
      </c>
      <c r="H105" s="36" t="s">
        <v>247</v>
      </c>
      <c r="I105" s="36" t="s">
        <v>135</v>
      </c>
      <c r="J105" s="39" t="s">
        <v>242</v>
      </c>
      <c r="K105" s="40">
        <f>K106</f>
        <v>0</v>
      </c>
      <c r="L105" s="40">
        <f t="shared" ref="L105:M105" si="29">L106</f>
        <v>0</v>
      </c>
      <c r="M105" s="40">
        <f t="shared" si="29"/>
        <v>0</v>
      </c>
      <c r="N105" s="18"/>
      <c r="O105" s="18"/>
      <c r="P105" s="3"/>
    </row>
    <row r="106" spans="1:16" s="2" customFormat="1" ht="70.5" hidden="1" customHeight="1" x14ac:dyDescent="0.35">
      <c r="A106" s="36" t="s">
        <v>102</v>
      </c>
      <c r="B106" s="36" t="s">
        <v>35</v>
      </c>
      <c r="C106" s="36" t="s">
        <v>143</v>
      </c>
      <c r="D106" s="36" t="s">
        <v>127</v>
      </c>
      <c r="E106" s="36" t="s">
        <v>49</v>
      </c>
      <c r="F106" s="36" t="s">
        <v>21</v>
      </c>
      <c r="G106" s="36" t="s">
        <v>129</v>
      </c>
      <c r="H106" s="36" t="s">
        <v>247</v>
      </c>
      <c r="I106" s="36" t="s">
        <v>135</v>
      </c>
      <c r="J106" s="39" t="s">
        <v>158</v>
      </c>
      <c r="K106" s="40">
        <v>0</v>
      </c>
      <c r="L106" s="40">
        <v>0</v>
      </c>
      <c r="M106" s="40">
        <v>0</v>
      </c>
      <c r="N106" s="18"/>
      <c r="O106" s="18"/>
      <c r="P106" s="3"/>
    </row>
    <row r="107" spans="1:16" s="2" customFormat="1" ht="84" hidden="1" customHeight="1" x14ac:dyDescent="0.35">
      <c r="A107" s="36" t="s">
        <v>103</v>
      </c>
      <c r="B107" s="36" t="s">
        <v>35</v>
      </c>
      <c r="C107" s="36" t="s">
        <v>143</v>
      </c>
      <c r="D107" s="36" t="s">
        <v>118</v>
      </c>
      <c r="E107" s="36" t="s">
        <v>117</v>
      </c>
      <c r="F107" s="36" t="s">
        <v>116</v>
      </c>
      <c r="G107" s="36" t="s">
        <v>117</v>
      </c>
      <c r="H107" s="36" t="s">
        <v>247</v>
      </c>
      <c r="I107" s="36" t="s">
        <v>116</v>
      </c>
      <c r="J107" s="39" t="s">
        <v>159</v>
      </c>
      <c r="K107" s="40">
        <f>K108</f>
        <v>0</v>
      </c>
      <c r="L107" s="40">
        <f t="shared" ref="L107:M107" si="30">L108</f>
        <v>0</v>
      </c>
      <c r="M107" s="40">
        <f t="shared" si="30"/>
        <v>0</v>
      </c>
      <c r="N107" s="18"/>
      <c r="O107" s="18"/>
      <c r="P107" s="3"/>
    </row>
    <row r="108" spans="1:16" s="2" customFormat="1" ht="86.25" hidden="1" customHeight="1" x14ac:dyDescent="0.35">
      <c r="A108" s="36" t="s">
        <v>136</v>
      </c>
      <c r="B108" s="36" t="s">
        <v>35</v>
      </c>
      <c r="C108" s="36" t="s">
        <v>143</v>
      </c>
      <c r="D108" s="36" t="s">
        <v>118</v>
      </c>
      <c r="E108" s="36" t="s">
        <v>129</v>
      </c>
      <c r="F108" s="36" t="s">
        <v>105</v>
      </c>
      <c r="G108" s="36" t="s">
        <v>129</v>
      </c>
      <c r="H108" s="36" t="s">
        <v>247</v>
      </c>
      <c r="I108" s="36" t="s">
        <v>106</v>
      </c>
      <c r="J108" s="39" t="s">
        <v>4</v>
      </c>
      <c r="K108" s="40">
        <f>K109</f>
        <v>0</v>
      </c>
      <c r="L108" s="40">
        <f t="shared" ref="L108:M108" si="31">L109</f>
        <v>0</v>
      </c>
      <c r="M108" s="40">
        <f t="shared" si="31"/>
        <v>0</v>
      </c>
      <c r="N108" s="18"/>
      <c r="O108" s="18"/>
      <c r="P108" s="3"/>
    </row>
    <row r="109" spans="1:16" s="2" customFormat="1" ht="119.25" hidden="1" customHeight="1" x14ac:dyDescent="0.35">
      <c r="A109" s="36" t="s">
        <v>97</v>
      </c>
      <c r="B109" s="36" t="s">
        <v>35</v>
      </c>
      <c r="C109" s="36" t="s">
        <v>143</v>
      </c>
      <c r="D109" s="36" t="s">
        <v>118</v>
      </c>
      <c r="E109" s="36" t="s">
        <v>129</v>
      </c>
      <c r="F109" s="36" t="s">
        <v>105</v>
      </c>
      <c r="G109" s="36" t="s">
        <v>129</v>
      </c>
      <c r="H109" s="36" t="s">
        <v>245</v>
      </c>
      <c r="I109" s="36" t="s">
        <v>106</v>
      </c>
      <c r="J109" s="39" t="s">
        <v>228</v>
      </c>
      <c r="K109" s="40">
        <v>0</v>
      </c>
      <c r="L109" s="40">
        <v>0</v>
      </c>
      <c r="M109" s="40">
        <v>0</v>
      </c>
      <c r="N109" s="18"/>
      <c r="O109" s="18"/>
      <c r="P109" s="3"/>
    </row>
    <row r="110" spans="1:16" s="2" customFormat="1" ht="74.25" hidden="1" customHeight="1" x14ac:dyDescent="0.35">
      <c r="A110" s="36" t="s">
        <v>104</v>
      </c>
      <c r="B110" s="36" t="s">
        <v>35</v>
      </c>
      <c r="C110" s="36" t="s">
        <v>143</v>
      </c>
      <c r="D110" s="36" t="s">
        <v>77</v>
      </c>
      <c r="E110" s="36" t="s">
        <v>117</v>
      </c>
      <c r="F110" s="36" t="s">
        <v>116</v>
      </c>
      <c r="G110" s="36" t="s">
        <v>117</v>
      </c>
      <c r="H110" s="36" t="s">
        <v>247</v>
      </c>
      <c r="I110" s="36" t="s">
        <v>116</v>
      </c>
      <c r="J110" s="39" t="s">
        <v>165</v>
      </c>
      <c r="K110" s="40">
        <f>K111</f>
        <v>0</v>
      </c>
      <c r="L110" s="40">
        <f t="shared" ref="L110:M110" si="32">L111</f>
        <v>0</v>
      </c>
      <c r="M110" s="40">
        <f t="shared" si="32"/>
        <v>0</v>
      </c>
      <c r="N110" s="18"/>
      <c r="O110" s="18"/>
      <c r="P110" s="3"/>
    </row>
    <row r="111" spans="1:16" s="2" customFormat="1" ht="75.75" hidden="1" customHeight="1" x14ac:dyDescent="0.35">
      <c r="A111" s="36" t="s">
        <v>107</v>
      </c>
      <c r="B111" s="36" t="s">
        <v>35</v>
      </c>
      <c r="C111" s="36" t="s">
        <v>143</v>
      </c>
      <c r="D111" s="36" t="s">
        <v>77</v>
      </c>
      <c r="E111" s="36" t="s">
        <v>129</v>
      </c>
      <c r="F111" s="36" t="s">
        <v>105</v>
      </c>
      <c r="G111" s="36" t="s">
        <v>129</v>
      </c>
      <c r="H111" s="36" t="s">
        <v>247</v>
      </c>
      <c r="I111" s="36" t="s">
        <v>106</v>
      </c>
      <c r="J111" s="39" t="s">
        <v>238</v>
      </c>
      <c r="K111" s="40">
        <f>K112</f>
        <v>0</v>
      </c>
      <c r="L111" s="40">
        <f t="shared" ref="L111:M111" si="33">L112</f>
        <v>0</v>
      </c>
      <c r="M111" s="40">
        <f t="shared" si="33"/>
        <v>0</v>
      </c>
      <c r="N111" s="18"/>
      <c r="O111" s="18"/>
      <c r="P111" s="3"/>
    </row>
    <row r="112" spans="1:16" s="2" customFormat="1" ht="124.5" hidden="1" customHeight="1" x14ac:dyDescent="0.35">
      <c r="A112" s="36" t="s">
        <v>109</v>
      </c>
      <c r="B112" s="36" t="s">
        <v>35</v>
      </c>
      <c r="C112" s="36" t="s">
        <v>143</v>
      </c>
      <c r="D112" s="36" t="s">
        <v>77</v>
      </c>
      <c r="E112" s="36" t="s">
        <v>129</v>
      </c>
      <c r="F112" s="36" t="s">
        <v>105</v>
      </c>
      <c r="G112" s="36" t="s">
        <v>129</v>
      </c>
      <c r="H112" s="36" t="s">
        <v>245</v>
      </c>
      <c r="I112" s="36" t="s">
        <v>106</v>
      </c>
      <c r="J112" s="39" t="s">
        <v>217</v>
      </c>
      <c r="K112" s="40">
        <v>0</v>
      </c>
      <c r="L112" s="40">
        <v>0</v>
      </c>
      <c r="M112" s="40">
        <v>0</v>
      </c>
      <c r="N112" s="18"/>
      <c r="O112" s="18"/>
      <c r="P112" s="3"/>
    </row>
    <row r="113" spans="1:16" s="2" customFormat="1" ht="43.5" hidden="1" customHeight="1" x14ac:dyDescent="0.35">
      <c r="A113" s="36" t="s">
        <v>94</v>
      </c>
      <c r="B113" s="36" t="s">
        <v>35</v>
      </c>
      <c r="C113" s="36" t="s">
        <v>143</v>
      </c>
      <c r="D113" s="36" t="s">
        <v>142</v>
      </c>
      <c r="E113" s="36" t="s">
        <v>117</v>
      </c>
      <c r="F113" s="36" t="s">
        <v>116</v>
      </c>
      <c r="G113" s="36" t="s">
        <v>117</v>
      </c>
      <c r="H113" s="36" t="s">
        <v>247</v>
      </c>
      <c r="I113" s="36" t="s">
        <v>116</v>
      </c>
      <c r="J113" s="39" t="s">
        <v>179</v>
      </c>
      <c r="K113" s="40">
        <f>K114</f>
        <v>0</v>
      </c>
      <c r="L113" s="40">
        <f t="shared" ref="L113:M113" si="34">L114</f>
        <v>0</v>
      </c>
      <c r="M113" s="40">
        <f t="shared" si="34"/>
        <v>0</v>
      </c>
      <c r="N113" s="18"/>
      <c r="O113" s="18"/>
      <c r="P113" s="3"/>
    </row>
    <row r="114" spans="1:16" s="2" customFormat="1" ht="35.25" hidden="1" customHeight="1" x14ac:dyDescent="0.35">
      <c r="A114" s="36" t="s">
        <v>110</v>
      </c>
      <c r="B114" s="36" t="s">
        <v>35</v>
      </c>
      <c r="C114" s="36" t="s">
        <v>143</v>
      </c>
      <c r="D114" s="36" t="s">
        <v>142</v>
      </c>
      <c r="E114" s="36" t="s">
        <v>129</v>
      </c>
      <c r="F114" s="36" t="s">
        <v>137</v>
      </c>
      <c r="G114" s="36" t="s">
        <v>129</v>
      </c>
      <c r="H114" s="36" t="s">
        <v>247</v>
      </c>
      <c r="I114" s="36" t="s">
        <v>106</v>
      </c>
      <c r="J114" s="39" t="s">
        <v>152</v>
      </c>
      <c r="K114" s="40">
        <f>K115</f>
        <v>0</v>
      </c>
      <c r="L114" s="40">
        <f>L118</f>
        <v>0</v>
      </c>
      <c r="M114" s="40">
        <f>M118</f>
        <v>0</v>
      </c>
      <c r="N114" s="18"/>
      <c r="O114" s="18"/>
      <c r="P114" s="3"/>
    </row>
    <row r="115" spans="1:16" s="2" customFormat="1" ht="105.75" hidden="1" customHeight="1" x14ac:dyDescent="0.35">
      <c r="A115" s="36" t="s">
        <v>112</v>
      </c>
      <c r="B115" s="36" t="s">
        <v>35</v>
      </c>
      <c r="C115" s="36" t="s">
        <v>143</v>
      </c>
      <c r="D115" s="36" t="s">
        <v>142</v>
      </c>
      <c r="E115" s="36" t="s">
        <v>129</v>
      </c>
      <c r="F115" s="36" t="s">
        <v>137</v>
      </c>
      <c r="G115" s="36" t="s">
        <v>129</v>
      </c>
      <c r="H115" s="36" t="s">
        <v>245</v>
      </c>
      <c r="I115" s="36" t="s">
        <v>106</v>
      </c>
      <c r="J115" s="39" t="s">
        <v>150</v>
      </c>
      <c r="K115" s="40">
        <v>0</v>
      </c>
      <c r="L115" s="38">
        <v>0</v>
      </c>
      <c r="M115" s="38">
        <v>0</v>
      </c>
      <c r="N115" s="18"/>
      <c r="O115" s="18"/>
      <c r="P115" s="3"/>
    </row>
    <row r="116" spans="1:16" s="2" customFormat="1" ht="119.25" hidden="1" customHeight="1" x14ac:dyDescent="0.35">
      <c r="A116" s="36" t="s">
        <v>111</v>
      </c>
      <c r="B116" s="36" t="s">
        <v>116</v>
      </c>
      <c r="C116" s="36" t="s">
        <v>143</v>
      </c>
      <c r="D116" s="36" t="s">
        <v>144</v>
      </c>
      <c r="E116" s="36" t="s">
        <v>117</v>
      </c>
      <c r="F116" s="36" t="s">
        <v>116</v>
      </c>
      <c r="G116" s="36" t="s">
        <v>117</v>
      </c>
      <c r="H116" s="36" t="s">
        <v>247</v>
      </c>
      <c r="I116" s="36" t="s">
        <v>116</v>
      </c>
      <c r="J116" s="50" t="s">
        <v>3</v>
      </c>
      <c r="K116" s="40">
        <f>K117</f>
        <v>0</v>
      </c>
      <c r="L116" s="40">
        <f t="shared" ref="L116:M117" si="35">L117</f>
        <v>0</v>
      </c>
      <c r="M116" s="40">
        <f t="shared" si="35"/>
        <v>0</v>
      </c>
      <c r="N116" s="18"/>
      <c r="O116" s="18"/>
      <c r="P116" s="3"/>
    </row>
    <row r="117" spans="1:16" s="2" customFormat="1" ht="105.75" hidden="1" customHeight="1" x14ac:dyDescent="0.35">
      <c r="A117" s="36" t="s">
        <v>113</v>
      </c>
      <c r="B117" s="36" t="s">
        <v>116</v>
      </c>
      <c r="C117" s="36" t="s">
        <v>143</v>
      </c>
      <c r="D117" s="36" t="s">
        <v>144</v>
      </c>
      <c r="E117" s="36" t="s">
        <v>117</v>
      </c>
      <c r="F117" s="36" t="s">
        <v>116</v>
      </c>
      <c r="G117" s="36" t="s">
        <v>129</v>
      </c>
      <c r="H117" s="36" t="s">
        <v>247</v>
      </c>
      <c r="I117" s="36" t="s">
        <v>116</v>
      </c>
      <c r="J117" s="50" t="s">
        <v>204</v>
      </c>
      <c r="K117" s="38">
        <f>K118</f>
        <v>0</v>
      </c>
      <c r="L117" s="38">
        <f t="shared" si="35"/>
        <v>0</v>
      </c>
      <c r="M117" s="38">
        <f t="shared" si="35"/>
        <v>0</v>
      </c>
      <c r="N117" s="18"/>
      <c r="O117" s="18"/>
      <c r="P117" s="3"/>
    </row>
    <row r="118" spans="1:16" s="2" customFormat="1" ht="105.75" hidden="1" customHeight="1" x14ac:dyDescent="0.35">
      <c r="A118" s="36" t="s">
        <v>141</v>
      </c>
      <c r="B118" s="36" t="s">
        <v>35</v>
      </c>
      <c r="C118" s="36" t="s">
        <v>143</v>
      </c>
      <c r="D118" s="36" t="s">
        <v>144</v>
      </c>
      <c r="E118" s="36" t="s">
        <v>117</v>
      </c>
      <c r="F118" s="36" t="s">
        <v>121</v>
      </c>
      <c r="G118" s="36" t="s">
        <v>129</v>
      </c>
      <c r="H118" s="36" t="s">
        <v>247</v>
      </c>
      <c r="I118" s="36" t="s">
        <v>135</v>
      </c>
      <c r="J118" s="51" t="s">
        <v>6</v>
      </c>
      <c r="K118" s="40">
        <v>0</v>
      </c>
      <c r="L118" s="40">
        <v>0</v>
      </c>
      <c r="M118" s="40">
        <v>0</v>
      </c>
      <c r="N118" s="18"/>
      <c r="O118" s="18"/>
      <c r="P118" s="3"/>
    </row>
    <row r="119" spans="1:16" s="1" customFormat="1" ht="30.75" x14ac:dyDescent="0.35">
      <c r="A119" s="57" t="s">
        <v>246</v>
      </c>
      <c r="B119" s="58"/>
      <c r="C119" s="58"/>
      <c r="D119" s="58"/>
      <c r="E119" s="58"/>
      <c r="F119" s="58"/>
      <c r="G119" s="58"/>
      <c r="H119" s="58"/>
      <c r="I119" s="58"/>
      <c r="J119" s="59"/>
      <c r="K119" s="40">
        <f>K90+K14</f>
        <v>2255307.9</v>
      </c>
      <c r="L119" s="40">
        <f>L90+L14</f>
        <v>2155738.9000000004</v>
      </c>
      <c r="M119" s="40">
        <f>M90+M14</f>
        <v>2152319.4000000004</v>
      </c>
      <c r="N119" s="15"/>
      <c r="O119" s="15"/>
    </row>
    <row r="120" spans="1:16" ht="19.5" customHeight="1" x14ac:dyDescent="0.45">
      <c r="A120" s="52"/>
      <c r="B120" s="53"/>
      <c r="C120" s="53"/>
      <c r="D120" s="53"/>
      <c r="E120" s="53"/>
      <c r="F120" s="53"/>
      <c r="G120" s="53"/>
      <c r="H120" s="53"/>
      <c r="I120" s="53"/>
      <c r="J120" s="54"/>
      <c r="K120" s="55"/>
      <c r="L120" s="55"/>
      <c r="M120" s="55"/>
    </row>
    <row r="121" spans="1:16" ht="24.95" customHeight="1" x14ac:dyDescent="0.4">
      <c r="A121" s="10"/>
      <c r="B121" s="7"/>
      <c r="C121" s="7"/>
      <c r="D121" s="7"/>
      <c r="E121" s="7"/>
      <c r="F121" s="7"/>
      <c r="G121" s="7"/>
      <c r="H121" s="7"/>
      <c r="I121" s="7"/>
      <c r="J121" s="8"/>
      <c r="K121" s="26"/>
      <c r="L121" s="11"/>
      <c r="M121" s="11"/>
    </row>
    <row r="122" spans="1:16" ht="26.25" x14ac:dyDescent="0.4">
      <c r="A122" s="10"/>
      <c r="B122" s="7"/>
      <c r="C122" s="7"/>
      <c r="D122" s="7"/>
      <c r="E122" s="7"/>
      <c r="F122" s="7"/>
      <c r="G122" s="7"/>
      <c r="H122" s="7"/>
      <c r="I122" s="7"/>
      <c r="J122" s="8"/>
      <c r="K122" s="11"/>
      <c r="L122" s="11"/>
      <c r="M122" s="11"/>
    </row>
    <row r="123" spans="1:16" ht="26.25" x14ac:dyDescent="0.4">
      <c r="A123" s="10"/>
      <c r="B123" s="7"/>
      <c r="C123" s="7"/>
      <c r="D123" s="7"/>
      <c r="E123" s="7"/>
      <c r="F123" s="7"/>
      <c r="G123" s="7"/>
      <c r="H123" s="7"/>
      <c r="I123" s="7"/>
      <c r="J123" s="8"/>
      <c r="K123" s="11"/>
      <c r="L123" s="11"/>
      <c r="M123" s="11"/>
    </row>
    <row r="124" spans="1:16" ht="26.25" x14ac:dyDescent="0.4">
      <c r="A124" s="10"/>
      <c r="B124" s="7"/>
      <c r="C124" s="7"/>
      <c r="D124" s="7"/>
      <c r="E124" s="7"/>
      <c r="F124" s="7"/>
      <c r="G124" s="7"/>
      <c r="H124" s="7"/>
      <c r="I124" s="7"/>
      <c r="J124" s="8"/>
      <c r="K124" s="11"/>
      <c r="L124" s="11"/>
      <c r="M124" s="11"/>
    </row>
    <row r="125" spans="1:16" ht="26.25" x14ac:dyDescent="0.4">
      <c r="A125" s="10"/>
      <c r="B125" s="7"/>
      <c r="C125" s="7"/>
      <c r="D125" s="7"/>
      <c r="E125" s="7"/>
      <c r="F125" s="7"/>
      <c r="G125" s="7"/>
      <c r="H125" s="7"/>
      <c r="I125" s="7"/>
      <c r="J125" s="8"/>
      <c r="K125" s="11"/>
      <c r="L125" s="11"/>
      <c r="M125" s="11"/>
    </row>
    <row r="126" spans="1:16" ht="26.25" x14ac:dyDescent="0.4">
      <c r="A126" s="10"/>
      <c r="B126" s="7"/>
      <c r="C126" s="7"/>
      <c r="D126" s="7"/>
      <c r="E126" s="7"/>
      <c r="F126" s="7"/>
      <c r="G126" s="7"/>
      <c r="H126" s="7"/>
      <c r="I126" s="7"/>
      <c r="J126" s="8"/>
      <c r="K126" s="11"/>
      <c r="L126" s="11"/>
      <c r="M126" s="11"/>
    </row>
    <row r="127" spans="1:16" ht="26.25" x14ac:dyDescent="0.4">
      <c r="A127" s="10"/>
      <c r="B127" s="7"/>
      <c r="C127" s="7"/>
      <c r="D127" s="7"/>
      <c r="E127" s="7"/>
      <c r="F127" s="7"/>
      <c r="G127" s="7"/>
      <c r="H127" s="7"/>
      <c r="I127" s="7"/>
      <c r="J127" s="8"/>
      <c r="K127" s="11"/>
      <c r="L127" s="11"/>
      <c r="M127" s="11"/>
    </row>
    <row r="128" spans="1:16" ht="26.25" x14ac:dyDescent="0.4">
      <c r="A128" s="10"/>
      <c r="B128" s="7"/>
      <c r="C128" s="7"/>
      <c r="D128" s="7"/>
      <c r="E128" s="7"/>
      <c r="F128" s="7"/>
      <c r="G128" s="7"/>
      <c r="H128" s="7"/>
      <c r="I128" s="7"/>
      <c r="J128" s="8"/>
      <c r="K128" s="11"/>
      <c r="L128" s="11"/>
      <c r="M128" s="11"/>
    </row>
    <row r="129" spans="1:13" ht="26.25" x14ac:dyDescent="0.4">
      <c r="A129" s="10"/>
      <c r="B129" s="7"/>
      <c r="C129" s="7"/>
      <c r="D129" s="7"/>
      <c r="E129" s="7"/>
      <c r="F129" s="7"/>
      <c r="G129" s="7"/>
      <c r="H129" s="7"/>
      <c r="I129" s="7"/>
      <c r="J129" s="8"/>
      <c r="K129" s="11"/>
      <c r="L129" s="11"/>
      <c r="M129" s="11"/>
    </row>
    <row r="130" spans="1:13" ht="26.25" x14ac:dyDescent="0.4">
      <c r="A130" s="10"/>
      <c r="B130" s="7"/>
      <c r="C130" s="7"/>
      <c r="D130" s="7"/>
      <c r="E130" s="7"/>
      <c r="F130" s="7"/>
      <c r="G130" s="7"/>
      <c r="H130" s="7"/>
      <c r="I130" s="7"/>
      <c r="J130" s="8"/>
      <c r="K130" s="11"/>
      <c r="L130" s="11"/>
      <c r="M130" s="11"/>
    </row>
    <row r="131" spans="1:13" ht="26.25" x14ac:dyDescent="0.4">
      <c r="A131" s="10"/>
      <c r="B131" s="7"/>
      <c r="C131" s="7"/>
      <c r="D131" s="7"/>
      <c r="E131" s="7"/>
      <c r="F131" s="7"/>
      <c r="G131" s="7"/>
      <c r="H131" s="7"/>
      <c r="I131" s="7"/>
      <c r="J131" s="8"/>
      <c r="K131" s="11"/>
      <c r="L131" s="11"/>
      <c r="M131" s="11"/>
    </row>
    <row r="132" spans="1:13" ht="26.25" x14ac:dyDescent="0.4">
      <c r="A132" s="10"/>
      <c r="B132" s="7"/>
      <c r="C132" s="7"/>
      <c r="D132" s="7"/>
      <c r="E132" s="7"/>
      <c r="F132" s="7"/>
      <c r="G132" s="7"/>
      <c r="H132" s="7"/>
      <c r="I132" s="7"/>
      <c r="J132" s="8"/>
      <c r="K132" s="11"/>
      <c r="L132" s="11"/>
      <c r="M132" s="11"/>
    </row>
    <row r="133" spans="1:13" ht="26.25" x14ac:dyDescent="0.4">
      <c r="A133" s="7"/>
      <c r="B133" s="7"/>
      <c r="C133" s="7"/>
      <c r="D133" s="7"/>
      <c r="E133" s="7"/>
      <c r="F133" s="7"/>
      <c r="G133" s="7"/>
      <c r="H133" s="7"/>
      <c r="I133" s="7"/>
      <c r="J133" s="8"/>
      <c r="K133" s="11"/>
      <c r="L133" s="11"/>
      <c r="M133" s="11"/>
    </row>
    <row r="134" spans="1:13" ht="26.25" x14ac:dyDescent="0.4">
      <c r="A134" s="7"/>
      <c r="B134" s="7"/>
      <c r="C134" s="7"/>
      <c r="D134" s="7"/>
      <c r="E134" s="7"/>
      <c r="F134" s="7"/>
      <c r="G134" s="7"/>
      <c r="H134" s="7"/>
      <c r="I134" s="7"/>
      <c r="J134" s="8"/>
      <c r="K134" s="11"/>
      <c r="L134" s="11"/>
      <c r="M134" s="11"/>
    </row>
    <row r="135" spans="1:13" ht="26.25" x14ac:dyDescent="0.4">
      <c r="A135" s="7"/>
      <c r="B135" s="7"/>
      <c r="C135" s="7"/>
      <c r="D135" s="7"/>
      <c r="E135" s="7"/>
      <c r="F135" s="7"/>
      <c r="G135" s="7"/>
      <c r="H135" s="7"/>
      <c r="I135" s="7"/>
      <c r="J135" s="8"/>
      <c r="K135" s="11"/>
      <c r="L135" s="11"/>
      <c r="M135" s="11"/>
    </row>
  </sheetData>
  <mergeCells count="13">
    <mergeCell ref="K2:M2"/>
    <mergeCell ref="A119:J119"/>
    <mergeCell ref="M11:M12"/>
    <mergeCell ref="K11:K12"/>
    <mergeCell ref="A10:M10"/>
    <mergeCell ref="K3:M3"/>
    <mergeCell ref="K5:M5"/>
    <mergeCell ref="B11:I11"/>
    <mergeCell ref="A11:A12"/>
    <mergeCell ref="J11:J12"/>
    <mergeCell ref="L11:L12"/>
    <mergeCell ref="K9:M9"/>
    <mergeCell ref="K4:M4"/>
  </mergeCells>
  <pageMargins left="0.39361110329627991" right="0.39361110329627991" top="0.98416668176651001" bottom="0.98416668176651001" header="0.51180553436279297" footer="0.51180553436279297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2019-11-11T02:07:29Z</cp:lastPrinted>
  <dcterms:created xsi:type="dcterms:W3CDTF">2004-12-16T09:43:57Z</dcterms:created>
  <dcterms:modified xsi:type="dcterms:W3CDTF">2019-11-11T02:08:24Z</dcterms:modified>
  <cp:version>0906.0100.01</cp:version>
</cp:coreProperties>
</file>